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codeName="{B6124F1A-AFFB-F854-7757-9A1D4C6FC43C}"/>
  <workbookPr codeName="Questa_cartella_di_lavoro"/>
  <mc:AlternateContent xmlns:mc="http://schemas.openxmlformats.org/markup-compatibility/2006">
    <mc:Choice Requires="x15">
      <x15ac:absPath xmlns:x15ac="http://schemas.microsoft.com/office/spreadsheetml/2010/11/ac" url="D:\AF e avviso\"/>
    </mc:Choice>
  </mc:AlternateContent>
  <xr:revisionPtr revIDLastSave="0" documentId="13_ncr:1_{B4103E67-27A7-4EC8-92D4-E46ABDC51105}" xr6:coauthVersionLast="47" xr6:coauthVersionMax="47" xr10:uidLastSave="{00000000-0000-0000-0000-000000000000}"/>
  <bookViews>
    <workbookView xWindow="-108" yWindow="-108" windowWidth="23256" windowHeight="12456" tabRatio="896" xr2:uid="{00000000-000D-0000-FFFF-FFFF00000000}"/>
  </bookViews>
  <sheets>
    <sheet name="Page_1" sheetId="4" r:id="rId1"/>
    <sheet name="Page_2" sheetId="1" r:id="rId2"/>
    <sheet name="LP_PP1" sheetId="3" r:id="rId3"/>
    <sheet name="PP2" sheetId="49" r:id="rId4"/>
    <sheet name="PP3" sheetId="50" r:id="rId5"/>
    <sheet name="PP4" sheetId="51" r:id="rId6"/>
    <sheet name="PP5" sheetId="52" r:id="rId7"/>
    <sheet name="PP6" sheetId="53" r:id="rId8"/>
    <sheet name="PP7" sheetId="55" r:id="rId9"/>
    <sheet name="PP8" sheetId="54" r:id="rId10"/>
    <sheet name="Riepilogo_Summary" sheetId="2" r:id="rId11"/>
  </sheets>
  <definedNames>
    <definedName name="_xlnm.Print_Area" localSheetId="2">LP_PP1!$A$1:$O$174</definedName>
    <definedName name="_xlnm.Print_Area" localSheetId="0">Page_1!$A$1:$M$29</definedName>
    <definedName name="_xlnm.Print_Area" localSheetId="1">Page_2!$A$1:$P$49</definedName>
    <definedName name="_xlnm.Print_Area" localSheetId="3">'PP2'!$A$1:$O$175</definedName>
    <definedName name="_xlnm.Print_Area" localSheetId="4">'PP3'!$A$1:$O$175</definedName>
    <definedName name="_xlnm.Print_Area" localSheetId="5">'PP4'!$A$1:$O$175</definedName>
    <definedName name="_xlnm.Print_Area" localSheetId="6">'PP5'!$A$1:$O$175</definedName>
    <definedName name="_xlnm.Print_Area" localSheetId="7">'PP6'!$A$1:$O$175</definedName>
    <definedName name="_xlnm.Print_Area" localSheetId="8">'PP7'!$A$1:$O$175</definedName>
    <definedName name="_xlnm.Print_Area" localSheetId="9">'PP8'!$A$1:$O$175</definedName>
    <definedName name="_xlnm.Print_Area" localSheetId="10">Riepilogo_Summary!$A$1:$Q$90</definedName>
    <definedName name="Excel_BuiltIn__FilterDatabase" localSheetId="2">LP_PP1!#REF!</definedName>
    <definedName name="Excel_BuiltIn__FilterDatabase" localSheetId="3">'PP2'!#REF!</definedName>
    <definedName name="Excel_BuiltIn__FilterDatabase" localSheetId="4">'PP3'!#REF!</definedName>
    <definedName name="Excel_BuiltIn__FilterDatabase" localSheetId="5">'PP4'!#REF!</definedName>
    <definedName name="Excel_BuiltIn__FilterDatabase" localSheetId="6">'PP5'!#REF!</definedName>
    <definedName name="Excel_BuiltIn__FilterDatabase" localSheetId="7">'PP6'!#REF!</definedName>
    <definedName name="Excel_BuiltIn__FilterDatabase" localSheetId="8">'PP7'!#REF!</definedName>
    <definedName name="Excel_BuiltIn__FilterDatabase" localSheetId="9">'PP8'!#REF!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65" i="49" l="1"/>
  <c r="O88" i="3"/>
  <c r="O63" i="3"/>
  <c r="O64" i="3"/>
  <c r="O65" i="3"/>
  <c r="O66" i="3"/>
  <c r="O67" i="3"/>
  <c r="O68" i="3"/>
  <c r="C88" i="2"/>
  <c r="D88" i="2"/>
  <c r="E88" i="2"/>
  <c r="F88" i="2"/>
  <c r="G88" i="2"/>
  <c r="B88" i="2"/>
  <c r="C76" i="2"/>
  <c r="D76" i="2"/>
  <c r="E76" i="2"/>
  <c r="F76" i="2"/>
  <c r="B76" i="2"/>
  <c r="G76" i="2" s="1"/>
  <c r="F71" i="2"/>
  <c r="F70" i="2"/>
  <c r="E71" i="2"/>
  <c r="E70" i="2"/>
  <c r="D71" i="2"/>
  <c r="D70" i="2"/>
  <c r="C71" i="2"/>
  <c r="C70" i="2"/>
  <c r="C161" i="3"/>
  <c r="E161" i="3"/>
  <c r="F161" i="3"/>
  <c r="G161" i="3"/>
  <c r="D60" i="2"/>
  <c r="D59" i="2"/>
  <c r="D58" i="2"/>
  <c r="D57" i="2"/>
  <c r="D56" i="2"/>
  <c r="D55" i="2"/>
  <c r="D54" i="2"/>
  <c r="D53" i="2"/>
  <c r="D61" i="2" s="1"/>
  <c r="J45" i="2"/>
  <c r="J44" i="2"/>
  <c r="J43" i="2"/>
  <c r="J42" i="2"/>
  <c r="J41" i="2"/>
  <c r="J40" i="2"/>
  <c r="J39" i="2"/>
  <c r="J38" i="2"/>
  <c r="J46" i="2" s="1"/>
  <c r="I23" i="2"/>
  <c r="I30" i="2"/>
  <c r="I29" i="2"/>
  <c r="I28" i="2"/>
  <c r="I27" i="2"/>
  <c r="I26" i="2"/>
  <c r="I25" i="2"/>
  <c r="I24" i="2"/>
  <c r="K15" i="2"/>
  <c r="K14" i="2"/>
  <c r="K13" i="2"/>
  <c r="K12" i="2"/>
  <c r="K11" i="2"/>
  <c r="K10" i="2"/>
  <c r="K9" i="2"/>
  <c r="K8" i="2"/>
  <c r="K16" i="2" s="1"/>
  <c r="A170" i="54"/>
  <c r="A169" i="54"/>
  <c r="A168" i="54"/>
  <c r="A159" i="54"/>
  <c r="A158" i="54"/>
  <c r="A157" i="54"/>
  <c r="E148" i="54"/>
  <c r="D148" i="54"/>
  <c r="C147" i="54"/>
  <c r="O143" i="54"/>
  <c r="O142" i="54"/>
  <c r="O141" i="54"/>
  <c r="O140" i="54"/>
  <c r="O139" i="54"/>
  <c r="O138" i="54"/>
  <c r="O137" i="54"/>
  <c r="O136" i="54"/>
  <c r="O135" i="54"/>
  <c r="O134" i="54"/>
  <c r="E150" i="54" s="1"/>
  <c r="G124" i="54"/>
  <c r="O119" i="54"/>
  <c r="O118" i="54"/>
  <c r="O117" i="54"/>
  <c r="O116" i="54"/>
  <c r="O115" i="54"/>
  <c r="O114" i="54"/>
  <c r="O113" i="54"/>
  <c r="O112" i="54"/>
  <c r="O111" i="54"/>
  <c r="O110" i="54"/>
  <c r="G126" i="54" s="1"/>
  <c r="O96" i="54"/>
  <c r="O95" i="54"/>
  <c r="O94" i="54"/>
  <c r="O93" i="54"/>
  <c r="O92" i="54"/>
  <c r="E99" i="54" s="1"/>
  <c r="O91" i="54"/>
  <c r="O90" i="54"/>
  <c r="O89" i="54"/>
  <c r="D100" i="54" s="1"/>
  <c r="O88" i="54"/>
  <c r="O87" i="54"/>
  <c r="D79" i="54"/>
  <c r="O72" i="54"/>
  <c r="O71" i="54"/>
  <c r="O70" i="54"/>
  <c r="O69" i="54"/>
  <c r="O68" i="54"/>
  <c r="O67" i="54"/>
  <c r="O66" i="54"/>
  <c r="O65" i="54"/>
  <c r="F76" i="54" s="1"/>
  <c r="O64" i="54"/>
  <c r="O63" i="54"/>
  <c r="W36" i="54"/>
  <c r="W35" i="54"/>
  <c r="W34" i="54"/>
  <c r="V34" i="54"/>
  <c r="W33" i="54"/>
  <c r="V33" i="54"/>
  <c r="W32" i="54"/>
  <c r="V32" i="54"/>
  <c r="W31" i="54"/>
  <c r="V31" i="54"/>
  <c r="D31" i="54"/>
  <c r="D30" i="54"/>
  <c r="D32" i="54" s="1"/>
  <c r="C29" i="54"/>
  <c r="A26" i="54"/>
  <c r="A170" i="55"/>
  <c r="A169" i="55"/>
  <c r="A168" i="55"/>
  <c r="A159" i="55"/>
  <c r="A158" i="55"/>
  <c r="A157" i="55"/>
  <c r="O143" i="55"/>
  <c r="O142" i="55"/>
  <c r="O141" i="55"/>
  <c r="O140" i="55"/>
  <c r="O139" i="55"/>
  <c r="O138" i="55"/>
  <c r="O137" i="55"/>
  <c r="O136" i="55"/>
  <c r="O135" i="55"/>
  <c r="O134" i="55"/>
  <c r="F150" i="55" s="1"/>
  <c r="C123" i="55"/>
  <c r="D122" i="55"/>
  <c r="O119" i="55"/>
  <c r="O118" i="55"/>
  <c r="O117" i="55"/>
  <c r="O116" i="55"/>
  <c r="O115" i="55"/>
  <c r="O114" i="55"/>
  <c r="O113" i="55"/>
  <c r="O112" i="55"/>
  <c r="F126" i="55" s="1"/>
  <c r="O111" i="55"/>
  <c r="O110" i="55"/>
  <c r="O96" i="55"/>
  <c r="O95" i="55"/>
  <c r="O94" i="55"/>
  <c r="O93" i="55"/>
  <c r="O92" i="55"/>
  <c r="O91" i="55"/>
  <c r="O90" i="55"/>
  <c r="O89" i="55"/>
  <c r="O88" i="55"/>
  <c r="O87" i="55"/>
  <c r="O72" i="55"/>
  <c r="O71" i="55"/>
  <c r="O70" i="55"/>
  <c r="O69" i="55"/>
  <c r="O68" i="55"/>
  <c r="O67" i="55"/>
  <c r="O66" i="55"/>
  <c r="O65" i="55"/>
  <c r="O64" i="55"/>
  <c r="O63" i="55"/>
  <c r="D79" i="55" s="1"/>
  <c r="W36" i="55"/>
  <c r="W35" i="55"/>
  <c r="W34" i="55"/>
  <c r="V34" i="55"/>
  <c r="W33" i="55"/>
  <c r="V33" i="55"/>
  <c r="W32" i="55"/>
  <c r="V32" i="55"/>
  <c r="W31" i="55"/>
  <c r="V31" i="55"/>
  <c r="D31" i="55"/>
  <c r="C31" i="55" s="1"/>
  <c r="D30" i="55"/>
  <c r="D32" i="55" s="1"/>
  <c r="C30" i="55"/>
  <c r="A26" i="55"/>
  <c r="A170" i="53"/>
  <c r="A169" i="53"/>
  <c r="A168" i="53"/>
  <c r="A159" i="53"/>
  <c r="A158" i="53"/>
  <c r="A157" i="53"/>
  <c r="D148" i="53"/>
  <c r="O143" i="53"/>
  <c r="O142" i="53"/>
  <c r="O141" i="53"/>
  <c r="O140" i="53"/>
  <c r="O139" i="53"/>
  <c r="O138" i="53"/>
  <c r="O137" i="53"/>
  <c r="O136" i="53"/>
  <c r="O135" i="53"/>
  <c r="O144" i="53" s="1"/>
  <c r="O134" i="53"/>
  <c r="F150" i="53" s="1"/>
  <c r="O119" i="53"/>
  <c r="O118" i="53"/>
  <c r="O117" i="53"/>
  <c r="O116" i="53"/>
  <c r="O115" i="53"/>
  <c r="O114" i="53"/>
  <c r="O113" i="53"/>
  <c r="O112" i="53"/>
  <c r="D123" i="53" s="1"/>
  <c r="O111" i="53"/>
  <c r="O110" i="53"/>
  <c r="D103" i="53"/>
  <c r="O96" i="53"/>
  <c r="O95" i="53"/>
  <c r="O94" i="53"/>
  <c r="O93" i="53"/>
  <c r="O92" i="53"/>
  <c r="O91" i="53"/>
  <c r="O90" i="53"/>
  <c r="O89" i="53"/>
  <c r="O88" i="53"/>
  <c r="O87" i="53"/>
  <c r="F101" i="53" s="1"/>
  <c r="O72" i="53"/>
  <c r="O71" i="53"/>
  <c r="O70" i="53"/>
  <c r="O69" i="53"/>
  <c r="O68" i="53"/>
  <c r="O67" i="53"/>
  <c r="O66" i="53"/>
  <c r="O65" i="53"/>
  <c r="C77" i="53" s="1"/>
  <c r="O64" i="53"/>
  <c r="O63" i="53"/>
  <c r="W36" i="53"/>
  <c r="W35" i="53"/>
  <c r="W34" i="53"/>
  <c r="V34" i="53"/>
  <c r="W33" i="53"/>
  <c r="V33" i="53"/>
  <c r="W32" i="53"/>
  <c r="V32" i="53"/>
  <c r="W31" i="53"/>
  <c r="V31" i="53"/>
  <c r="D31" i="53"/>
  <c r="D30" i="53"/>
  <c r="D32" i="53" s="1"/>
  <c r="A26" i="53"/>
  <c r="A170" i="52"/>
  <c r="A169" i="52"/>
  <c r="A168" i="52"/>
  <c r="A159" i="52"/>
  <c r="A158" i="52"/>
  <c r="A157" i="52"/>
  <c r="O143" i="52"/>
  <c r="O142" i="52"/>
  <c r="O141" i="52"/>
  <c r="O140" i="52"/>
  <c r="O139" i="52"/>
  <c r="O138" i="52"/>
  <c r="O137" i="52"/>
  <c r="O136" i="52"/>
  <c r="O135" i="52"/>
  <c r="O134" i="52"/>
  <c r="D148" i="52" s="1"/>
  <c r="O119" i="52"/>
  <c r="O118" i="52"/>
  <c r="O117" i="52"/>
  <c r="O116" i="52"/>
  <c r="O115" i="52"/>
  <c r="D123" i="52" s="1"/>
  <c r="O114" i="52"/>
  <c r="O113" i="52"/>
  <c r="O112" i="52"/>
  <c r="O111" i="52"/>
  <c r="O110" i="52"/>
  <c r="E100" i="52"/>
  <c r="E99" i="52"/>
  <c r="O96" i="52"/>
  <c r="O95" i="52"/>
  <c r="O94" i="52"/>
  <c r="O93" i="52"/>
  <c r="O92" i="52"/>
  <c r="O91" i="52"/>
  <c r="O90" i="52"/>
  <c r="O89" i="52"/>
  <c r="D103" i="52" s="1"/>
  <c r="O88" i="52"/>
  <c r="O87" i="52"/>
  <c r="O72" i="52"/>
  <c r="O71" i="52"/>
  <c r="O70" i="52"/>
  <c r="O69" i="52"/>
  <c r="O68" i="52"/>
  <c r="O67" i="52"/>
  <c r="O66" i="52"/>
  <c r="O65" i="52"/>
  <c r="O64" i="52"/>
  <c r="O63" i="52"/>
  <c r="G75" i="52" s="1"/>
  <c r="W36" i="52"/>
  <c r="W35" i="52"/>
  <c r="W34" i="52"/>
  <c r="V34" i="52"/>
  <c r="W33" i="52"/>
  <c r="V33" i="52"/>
  <c r="W32" i="52"/>
  <c r="V32" i="52"/>
  <c r="W31" i="52"/>
  <c r="V31" i="52"/>
  <c r="D31" i="52"/>
  <c r="D30" i="52"/>
  <c r="D32" i="52" s="1"/>
  <c r="C30" i="52"/>
  <c r="C29" i="52"/>
  <c r="A26" i="52"/>
  <c r="A170" i="51"/>
  <c r="A169" i="51"/>
  <c r="A168" i="51"/>
  <c r="A159" i="51"/>
  <c r="A158" i="51"/>
  <c r="A157" i="51"/>
  <c r="D148" i="51"/>
  <c r="O143" i="51"/>
  <c r="O142" i="51"/>
  <c r="O141" i="51"/>
  <c r="O140" i="51"/>
  <c r="O139" i="51"/>
  <c r="O138" i="51"/>
  <c r="O137" i="51"/>
  <c r="O136" i="51"/>
  <c r="O135" i="51"/>
  <c r="C146" i="51" s="1"/>
  <c r="O134" i="51"/>
  <c r="F150" i="51" s="1"/>
  <c r="O119" i="51"/>
  <c r="O118" i="51"/>
  <c r="O117" i="51"/>
  <c r="O116" i="51"/>
  <c r="O115" i="51"/>
  <c r="O114" i="51"/>
  <c r="O113" i="51"/>
  <c r="O112" i="51"/>
  <c r="O111" i="51"/>
  <c r="D124" i="51" s="1"/>
  <c r="O110" i="51"/>
  <c r="D103" i="51"/>
  <c r="O96" i="51"/>
  <c r="O95" i="51"/>
  <c r="O94" i="51"/>
  <c r="O93" i="51"/>
  <c r="O92" i="51"/>
  <c r="G100" i="51" s="1"/>
  <c r="O91" i="51"/>
  <c r="F103" i="51" s="1"/>
  <c r="O90" i="51"/>
  <c r="O89" i="51"/>
  <c r="O88" i="51"/>
  <c r="O87" i="51"/>
  <c r="F101" i="51" s="1"/>
  <c r="O72" i="51"/>
  <c r="O71" i="51"/>
  <c r="O70" i="51"/>
  <c r="O69" i="51"/>
  <c r="O68" i="51"/>
  <c r="O67" i="51"/>
  <c r="O66" i="51"/>
  <c r="O65" i="51"/>
  <c r="O64" i="51"/>
  <c r="C77" i="51" s="1"/>
  <c r="O63" i="51"/>
  <c r="W36" i="51"/>
  <c r="W35" i="51"/>
  <c r="W34" i="51"/>
  <c r="V34" i="51"/>
  <c r="W33" i="51"/>
  <c r="V33" i="51"/>
  <c r="W32" i="51"/>
  <c r="V32" i="51"/>
  <c r="W31" i="51"/>
  <c r="V31" i="51"/>
  <c r="D31" i="51"/>
  <c r="D30" i="51"/>
  <c r="D32" i="51" s="1"/>
  <c r="A26" i="51"/>
  <c r="A170" i="50"/>
  <c r="A169" i="50"/>
  <c r="A168" i="50"/>
  <c r="A159" i="50"/>
  <c r="A158" i="50"/>
  <c r="A157" i="50"/>
  <c r="D148" i="50"/>
  <c r="O143" i="50"/>
  <c r="O142" i="50"/>
  <c r="O141" i="50"/>
  <c r="O140" i="50"/>
  <c r="O139" i="50"/>
  <c r="O138" i="50"/>
  <c r="O137" i="50"/>
  <c r="O136" i="50"/>
  <c r="O135" i="50"/>
  <c r="G148" i="50" s="1"/>
  <c r="O134" i="50"/>
  <c r="F150" i="50" s="1"/>
  <c r="C126" i="50"/>
  <c r="O119" i="50"/>
  <c r="O118" i="50"/>
  <c r="O117" i="50"/>
  <c r="O116" i="50"/>
  <c r="O115" i="50"/>
  <c r="O114" i="50"/>
  <c r="O113" i="50"/>
  <c r="E126" i="50" s="1"/>
  <c r="O112" i="50"/>
  <c r="F126" i="50" s="1"/>
  <c r="O111" i="50"/>
  <c r="O110" i="50"/>
  <c r="O96" i="50"/>
  <c r="O95" i="50"/>
  <c r="O94" i="50"/>
  <c r="O93" i="50"/>
  <c r="O92" i="50"/>
  <c r="O91" i="50"/>
  <c r="O90" i="50"/>
  <c r="O89" i="50"/>
  <c r="O88" i="50"/>
  <c r="O87" i="50"/>
  <c r="F101" i="50" s="1"/>
  <c r="O72" i="50"/>
  <c r="O71" i="50"/>
  <c r="O70" i="50"/>
  <c r="O69" i="50"/>
  <c r="O68" i="50"/>
  <c r="O67" i="50"/>
  <c r="O66" i="50"/>
  <c r="O65" i="50"/>
  <c r="C77" i="50" s="1"/>
  <c r="O64" i="50"/>
  <c r="O63" i="50"/>
  <c r="W36" i="50"/>
  <c r="W35" i="50"/>
  <c r="W34" i="50"/>
  <c r="V34" i="50"/>
  <c r="W33" i="50"/>
  <c r="V33" i="50"/>
  <c r="W32" i="50"/>
  <c r="V32" i="50"/>
  <c r="W31" i="50"/>
  <c r="V31" i="50"/>
  <c r="D31" i="50"/>
  <c r="D30" i="50"/>
  <c r="D32" i="50" s="1"/>
  <c r="A26" i="50"/>
  <c r="E69" i="2"/>
  <c r="E83" i="2" s="1"/>
  <c r="F69" i="2"/>
  <c r="F83" i="2" s="1"/>
  <c r="A170" i="49"/>
  <c r="A169" i="49"/>
  <c r="A168" i="49"/>
  <c r="A159" i="49"/>
  <c r="A158" i="49"/>
  <c r="A157" i="49"/>
  <c r="O143" i="49"/>
  <c r="O142" i="49"/>
  <c r="O141" i="49"/>
  <c r="O140" i="49"/>
  <c r="O139" i="49"/>
  <c r="O138" i="49"/>
  <c r="O137" i="49"/>
  <c r="O136" i="49"/>
  <c r="O135" i="49"/>
  <c r="O134" i="49"/>
  <c r="C148" i="49" s="1"/>
  <c r="O119" i="49"/>
  <c r="O118" i="49"/>
  <c r="O117" i="49"/>
  <c r="O116" i="49"/>
  <c r="O115" i="49"/>
  <c r="O114" i="49"/>
  <c r="O113" i="49"/>
  <c r="O112" i="49"/>
  <c r="O111" i="49"/>
  <c r="O110" i="49"/>
  <c r="E100" i="49"/>
  <c r="O96" i="49"/>
  <c r="O95" i="49"/>
  <c r="O94" i="49"/>
  <c r="O93" i="49"/>
  <c r="O92" i="49"/>
  <c r="O91" i="49"/>
  <c r="F100" i="49" s="1"/>
  <c r="O90" i="49"/>
  <c r="O89" i="49"/>
  <c r="O88" i="49"/>
  <c r="O87" i="49"/>
  <c r="O72" i="49"/>
  <c r="F79" i="49" s="1"/>
  <c r="O71" i="49"/>
  <c r="O70" i="49"/>
  <c r="O69" i="49"/>
  <c r="O68" i="49"/>
  <c r="O67" i="49"/>
  <c r="O66" i="49"/>
  <c r="O64" i="49"/>
  <c r="O63" i="49"/>
  <c r="W36" i="49"/>
  <c r="W35" i="49"/>
  <c r="W34" i="49"/>
  <c r="V34" i="49"/>
  <c r="W33" i="49"/>
  <c r="V33" i="49"/>
  <c r="W32" i="49"/>
  <c r="V32" i="49"/>
  <c r="W31" i="49"/>
  <c r="V31" i="49"/>
  <c r="D31" i="49"/>
  <c r="D30" i="49"/>
  <c r="D32" i="49" s="1"/>
  <c r="C30" i="49"/>
  <c r="A26" i="49"/>
  <c r="H161" i="3"/>
  <c r="F172" i="3"/>
  <c r="G172" i="3"/>
  <c r="E172" i="3"/>
  <c r="G150" i="3"/>
  <c r="G148" i="3"/>
  <c r="G147" i="3"/>
  <c r="G146" i="3"/>
  <c r="F150" i="3"/>
  <c r="F148" i="3"/>
  <c r="F147" i="3"/>
  <c r="F146" i="3"/>
  <c r="B43" i="1"/>
  <c r="O89" i="3"/>
  <c r="O90" i="3"/>
  <c r="O91" i="3"/>
  <c r="O92" i="3"/>
  <c r="O93" i="3"/>
  <c r="O94" i="3"/>
  <c r="O95" i="3"/>
  <c r="O96" i="3"/>
  <c r="F124" i="54" l="1"/>
  <c r="C126" i="54"/>
  <c r="D124" i="55"/>
  <c r="F75" i="55"/>
  <c r="G76" i="55"/>
  <c r="E79" i="55"/>
  <c r="D124" i="53"/>
  <c r="G124" i="53"/>
  <c r="D99" i="53"/>
  <c r="F79" i="53"/>
  <c r="D79" i="53"/>
  <c r="C79" i="53"/>
  <c r="G75" i="53"/>
  <c r="F100" i="52"/>
  <c r="C103" i="52"/>
  <c r="G79" i="52"/>
  <c r="G76" i="52"/>
  <c r="E79" i="52"/>
  <c r="F124" i="51"/>
  <c r="G124" i="51"/>
  <c r="E122" i="51"/>
  <c r="D123" i="51"/>
  <c r="G126" i="51"/>
  <c r="G75" i="51"/>
  <c r="F79" i="51"/>
  <c r="D79" i="51"/>
  <c r="D124" i="50"/>
  <c r="D123" i="50"/>
  <c r="F124" i="50"/>
  <c r="D99" i="50"/>
  <c r="F103" i="50"/>
  <c r="G99" i="50"/>
  <c r="D79" i="50"/>
  <c r="G77" i="50"/>
  <c r="G75" i="50"/>
  <c r="F79" i="50"/>
  <c r="C79" i="54"/>
  <c r="G77" i="54"/>
  <c r="E76" i="54"/>
  <c r="D75" i="54"/>
  <c r="F77" i="54"/>
  <c r="C75" i="54"/>
  <c r="C76" i="54"/>
  <c r="D77" i="54"/>
  <c r="D76" i="54"/>
  <c r="E77" i="54"/>
  <c r="E79" i="54"/>
  <c r="F100" i="54"/>
  <c r="F169" i="54" s="1"/>
  <c r="G79" i="54"/>
  <c r="D124" i="54"/>
  <c r="F126" i="54"/>
  <c r="F122" i="54"/>
  <c r="F125" i="54" s="1"/>
  <c r="F159" i="54" s="1"/>
  <c r="G123" i="54"/>
  <c r="D126" i="54"/>
  <c r="F123" i="54"/>
  <c r="E126" i="54"/>
  <c r="E122" i="54"/>
  <c r="D122" i="54"/>
  <c r="E124" i="54"/>
  <c r="C123" i="54"/>
  <c r="O120" i="54"/>
  <c r="G100" i="54"/>
  <c r="G76" i="54"/>
  <c r="C28" i="54"/>
  <c r="C27" i="54"/>
  <c r="C26" i="54"/>
  <c r="C77" i="54"/>
  <c r="F101" i="54"/>
  <c r="C31" i="54"/>
  <c r="C122" i="54"/>
  <c r="F75" i="54"/>
  <c r="F150" i="54"/>
  <c r="F146" i="54"/>
  <c r="C146" i="54"/>
  <c r="F148" i="54"/>
  <c r="D147" i="54"/>
  <c r="H147" i="54" s="1"/>
  <c r="G75" i="54"/>
  <c r="G99" i="54"/>
  <c r="F99" i="54"/>
  <c r="F103" i="54"/>
  <c r="C103" i="54"/>
  <c r="G101" i="54"/>
  <c r="E100" i="54"/>
  <c r="E102" i="54" s="1"/>
  <c r="E158" i="54" s="1"/>
  <c r="C99" i="54"/>
  <c r="D99" i="54"/>
  <c r="D123" i="54"/>
  <c r="O144" i="54"/>
  <c r="E103" i="54"/>
  <c r="F79" i="54"/>
  <c r="C30" i="54"/>
  <c r="O73" i="54"/>
  <c r="E101" i="54"/>
  <c r="E75" i="54"/>
  <c r="D103" i="54"/>
  <c r="E123" i="54"/>
  <c r="G146" i="54"/>
  <c r="C148" i="54"/>
  <c r="H148" i="54" s="1"/>
  <c r="G150" i="54"/>
  <c r="E147" i="54"/>
  <c r="G148" i="54"/>
  <c r="C150" i="54"/>
  <c r="F147" i="54"/>
  <c r="C101" i="54"/>
  <c r="G103" i="54"/>
  <c r="D101" i="54"/>
  <c r="D146" i="54"/>
  <c r="D149" i="54" s="1"/>
  <c r="D150" i="54"/>
  <c r="D162" i="54" s="1"/>
  <c r="D173" i="54" s="1"/>
  <c r="O97" i="54"/>
  <c r="C100" i="54"/>
  <c r="G122" i="54"/>
  <c r="C124" i="54"/>
  <c r="H124" i="54" s="1"/>
  <c r="E146" i="54"/>
  <c r="G147" i="54"/>
  <c r="C29" i="55"/>
  <c r="C28" i="55"/>
  <c r="C27" i="55"/>
  <c r="C26" i="55"/>
  <c r="F101" i="55"/>
  <c r="G77" i="55"/>
  <c r="D75" i="55"/>
  <c r="C75" i="55"/>
  <c r="C79" i="55"/>
  <c r="E76" i="55"/>
  <c r="F77" i="55"/>
  <c r="E77" i="55"/>
  <c r="D77" i="55"/>
  <c r="D76" i="55"/>
  <c r="C76" i="55"/>
  <c r="G79" i="55"/>
  <c r="C77" i="55"/>
  <c r="F79" i="55"/>
  <c r="G75" i="55"/>
  <c r="O73" i="55"/>
  <c r="G99" i="55"/>
  <c r="F99" i="55"/>
  <c r="E100" i="55"/>
  <c r="F103" i="55"/>
  <c r="G101" i="55"/>
  <c r="C101" i="55"/>
  <c r="H101" i="55" s="1"/>
  <c r="C103" i="55"/>
  <c r="C99" i="55"/>
  <c r="G146" i="55"/>
  <c r="C148" i="55"/>
  <c r="H148" i="55" s="1"/>
  <c r="G150" i="55"/>
  <c r="O120" i="55"/>
  <c r="E124" i="55"/>
  <c r="D99" i="55"/>
  <c r="F100" i="55"/>
  <c r="D103" i="55"/>
  <c r="D123" i="55"/>
  <c r="D125" i="55" s="1"/>
  <c r="D159" i="55" s="1"/>
  <c r="F124" i="55"/>
  <c r="D148" i="55"/>
  <c r="E99" i="55"/>
  <c r="G100" i="55"/>
  <c r="E103" i="55"/>
  <c r="C122" i="55"/>
  <c r="E123" i="55"/>
  <c r="G124" i="55"/>
  <c r="C126" i="55"/>
  <c r="O144" i="55"/>
  <c r="C147" i="55"/>
  <c r="H147" i="55" s="1"/>
  <c r="E148" i="55"/>
  <c r="D126" i="55"/>
  <c r="F148" i="55"/>
  <c r="G103" i="55"/>
  <c r="E126" i="55"/>
  <c r="E147" i="55"/>
  <c r="C150" i="55"/>
  <c r="F122" i="55"/>
  <c r="D146" i="55"/>
  <c r="D150" i="55"/>
  <c r="O97" i="55"/>
  <c r="C100" i="55"/>
  <c r="G122" i="55"/>
  <c r="C124" i="55"/>
  <c r="H124" i="55" s="1"/>
  <c r="G126" i="55"/>
  <c r="E146" i="55"/>
  <c r="E149" i="55" s="1"/>
  <c r="G147" i="55"/>
  <c r="E150" i="55"/>
  <c r="F123" i="55"/>
  <c r="D147" i="55"/>
  <c r="E122" i="55"/>
  <c r="G123" i="55"/>
  <c r="C146" i="55"/>
  <c r="G148" i="55"/>
  <c r="D101" i="55"/>
  <c r="F147" i="55"/>
  <c r="E101" i="55"/>
  <c r="E75" i="55"/>
  <c r="F76" i="55"/>
  <c r="F78" i="55" s="1"/>
  <c r="F157" i="55" s="1"/>
  <c r="D100" i="55"/>
  <c r="F146" i="55"/>
  <c r="F149" i="55" s="1"/>
  <c r="C29" i="53"/>
  <c r="C27" i="53"/>
  <c r="C28" i="53"/>
  <c r="C26" i="53"/>
  <c r="C31" i="53"/>
  <c r="G100" i="53"/>
  <c r="C126" i="53"/>
  <c r="C30" i="53"/>
  <c r="F75" i="53"/>
  <c r="G76" i="53"/>
  <c r="E79" i="53"/>
  <c r="C99" i="53"/>
  <c r="E100" i="53"/>
  <c r="G101" i="53"/>
  <c r="C103" i="53"/>
  <c r="O120" i="53"/>
  <c r="C123" i="53"/>
  <c r="E124" i="53"/>
  <c r="G146" i="53"/>
  <c r="C148" i="53"/>
  <c r="G150" i="53"/>
  <c r="D77" i="53"/>
  <c r="F99" i="53"/>
  <c r="F103" i="53"/>
  <c r="D122" i="53"/>
  <c r="D125" i="53" s="1"/>
  <c r="D159" i="53" s="1"/>
  <c r="F123" i="53"/>
  <c r="D126" i="53"/>
  <c r="D162" i="53" s="1"/>
  <c r="D173" i="53" s="1"/>
  <c r="D147" i="53"/>
  <c r="F148" i="53"/>
  <c r="E99" i="53"/>
  <c r="E123" i="53"/>
  <c r="C76" i="53"/>
  <c r="E77" i="53"/>
  <c r="G99" i="53"/>
  <c r="C101" i="53"/>
  <c r="G103" i="53"/>
  <c r="E122" i="53"/>
  <c r="E125" i="53" s="1"/>
  <c r="E159" i="53" s="1"/>
  <c r="G123" i="53"/>
  <c r="E126" i="53"/>
  <c r="C146" i="53"/>
  <c r="E147" i="53"/>
  <c r="G148" i="53"/>
  <c r="C150" i="53"/>
  <c r="E103" i="53"/>
  <c r="E148" i="53"/>
  <c r="C75" i="53"/>
  <c r="D76" i="53"/>
  <c r="F77" i="53"/>
  <c r="D101" i="53"/>
  <c r="F122" i="53"/>
  <c r="F125" i="53" s="1"/>
  <c r="F159" i="53" s="1"/>
  <c r="F126" i="53"/>
  <c r="D146" i="53"/>
  <c r="D149" i="53" s="1"/>
  <c r="F147" i="53"/>
  <c r="D150" i="53"/>
  <c r="F100" i="53"/>
  <c r="F124" i="53"/>
  <c r="G79" i="53"/>
  <c r="C122" i="53"/>
  <c r="C147" i="53"/>
  <c r="H147" i="53" s="1"/>
  <c r="D75" i="53"/>
  <c r="E76" i="53"/>
  <c r="G77" i="53"/>
  <c r="O97" i="53"/>
  <c r="C100" i="53"/>
  <c r="E101" i="53"/>
  <c r="G122" i="53"/>
  <c r="G125" i="53" s="1"/>
  <c r="G159" i="53" s="1"/>
  <c r="C124" i="53"/>
  <c r="H124" i="53" s="1"/>
  <c r="G126" i="53"/>
  <c r="E146" i="53"/>
  <c r="E149" i="53" s="1"/>
  <c r="G147" i="53"/>
  <c r="E150" i="53"/>
  <c r="O73" i="53"/>
  <c r="E75" i="53"/>
  <c r="F76" i="53"/>
  <c r="D100" i="53"/>
  <c r="D102" i="53" s="1"/>
  <c r="D158" i="53" s="1"/>
  <c r="F146" i="53"/>
  <c r="F79" i="52"/>
  <c r="G101" i="52"/>
  <c r="D126" i="52"/>
  <c r="F123" i="52"/>
  <c r="D122" i="52"/>
  <c r="O120" i="52"/>
  <c r="G124" i="52"/>
  <c r="C148" i="52"/>
  <c r="H148" i="52" s="1"/>
  <c r="F101" i="52"/>
  <c r="D100" i="52"/>
  <c r="F103" i="52"/>
  <c r="G99" i="52"/>
  <c r="F99" i="52"/>
  <c r="F102" i="52" s="1"/>
  <c r="F158" i="52" s="1"/>
  <c r="C99" i="52"/>
  <c r="C122" i="52"/>
  <c r="F75" i="52"/>
  <c r="C79" i="52"/>
  <c r="G77" i="52"/>
  <c r="E76" i="52"/>
  <c r="D75" i="52"/>
  <c r="F77" i="52"/>
  <c r="C75" i="52"/>
  <c r="E77" i="52"/>
  <c r="C76" i="52"/>
  <c r="D77" i="52"/>
  <c r="D76" i="52"/>
  <c r="F76" i="52"/>
  <c r="D79" i="52"/>
  <c r="D99" i="52"/>
  <c r="C123" i="52"/>
  <c r="C126" i="52"/>
  <c r="F150" i="52"/>
  <c r="F146" i="52"/>
  <c r="E150" i="52"/>
  <c r="G147" i="52"/>
  <c r="E146" i="52"/>
  <c r="E149" i="52" s="1"/>
  <c r="G148" i="52"/>
  <c r="E147" i="52"/>
  <c r="F148" i="52"/>
  <c r="O144" i="52"/>
  <c r="D150" i="52"/>
  <c r="F147" i="52"/>
  <c r="D146" i="52"/>
  <c r="C146" i="52"/>
  <c r="D147" i="52"/>
  <c r="E148" i="52"/>
  <c r="C150" i="52"/>
  <c r="C147" i="52"/>
  <c r="H147" i="52" s="1"/>
  <c r="G150" i="52"/>
  <c r="E103" i="52"/>
  <c r="E123" i="52"/>
  <c r="C77" i="52"/>
  <c r="G126" i="52"/>
  <c r="O73" i="52"/>
  <c r="C28" i="52"/>
  <c r="C27" i="52"/>
  <c r="C26" i="52"/>
  <c r="E124" i="52"/>
  <c r="G146" i="52"/>
  <c r="G149" i="52" s="1"/>
  <c r="C31" i="52"/>
  <c r="E75" i="52"/>
  <c r="E101" i="52"/>
  <c r="E102" i="52" s="1"/>
  <c r="E158" i="52" s="1"/>
  <c r="G100" i="52"/>
  <c r="D124" i="52"/>
  <c r="F124" i="52"/>
  <c r="E122" i="52"/>
  <c r="E125" i="52" s="1"/>
  <c r="E159" i="52" s="1"/>
  <c r="G123" i="52"/>
  <c r="F122" i="52"/>
  <c r="F125" i="52" s="1"/>
  <c r="F159" i="52" s="1"/>
  <c r="C101" i="52"/>
  <c r="G103" i="52"/>
  <c r="E126" i="52"/>
  <c r="D101" i="52"/>
  <c r="F126" i="52"/>
  <c r="O97" i="52"/>
  <c r="C100" i="52"/>
  <c r="H100" i="52" s="1"/>
  <c r="G122" i="52"/>
  <c r="G125" i="52" s="1"/>
  <c r="G159" i="52" s="1"/>
  <c r="C124" i="52"/>
  <c r="C29" i="51"/>
  <c r="C28" i="51"/>
  <c r="C27" i="51"/>
  <c r="C26" i="51"/>
  <c r="C31" i="51"/>
  <c r="F75" i="51"/>
  <c r="G76" i="51"/>
  <c r="E79" i="51"/>
  <c r="C99" i="51"/>
  <c r="E100" i="51"/>
  <c r="G101" i="51"/>
  <c r="C103" i="51"/>
  <c r="O120" i="51"/>
  <c r="C123" i="51"/>
  <c r="E124" i="51"/>
  <c r="G146" i="51"/>
  <c r="G149" i="51" s="1"/>
  <c r="C148" i="51"/>
  <c r="G150" i="51"/>
  <c r="E103" i="51"/>
  <c r="C126" i="51"/>
  <c r="O144" i="51"/>
  <c r="F99" i="51"/>
  <c r="D122" i="51"/>
  <c r="D125" i="51" s="1"/>
  <c r="D159" i="51" s="1"/>
  <c r="F123" i="51"/>
  <c r="D126" i="51"/>
  <c r="D147" i="51"/>
  <c r="F148" i="51"/>
  <c r="G79" i="51"/>
  <c r="G162" i="51" s="1"/>
  <c r="G173" i="51" s="1"/>
  <c r="E123" i="51"/>
  <c r="E125" i="51" s="1"/>
  <c r="E159" i="51" s="1"/>
  <c r="E148" i="51"/>
  <c r="E77" i="51"/>
  <c r="C101" i="51"/>
  <c r="E126" i="51"/>
  <c r="C150" i="51"/>
  <c r="C122" i="51"/>
  <c r="C147" i="51"/>
  <c r="D77" i="51"/>
  <c r="C76" i="51"/>
  <c r="G99" i="51"/>
  <c r="G103" i="51"/>
  <c r="G123" i="51"/>
  <c r="F77" i="51"/>
  <c r="C30" i="51"/>
  <c r="O73" i="51"/>
  <c r="F100" i="51"/>
  <c r="E147" i="51"/>
  <c r="G148" i="51"/>
  <c r="C75" i="51"/>
  <c r="D76" i="51"/>
  <c r="D101" i="51"/>
  <c r="F122" i="51"/>
  <c r="F126" i="51"/>
  <c r="D146" i="51"/>
  <c r="D149" i="51" s="1"/>
  <c r="F147" i="51"/>
  <c r="D150" i="51"/>
  <c r="D75" i="51"/>
  <c r="E76" i="51"/>
  <c r="G77" i="51"/>
  <c r="C79" i="51"/>
  <c r="O97" i="51"/>
  <c r="C100" i="51"/>
  <c r="E101" i="51"/>
  <c r="G122" i="51"/>
  <c r="G168" i="51" s="1"/>
  <c r="C124" i="51"/>
  <c r="E146" i="51"/>
  <c r="E149" i="51" s="1"/>
  <c r="G147" i="51"/>
  <c r="E150" i="51"/>
  <c r="D99" i="51"/>
  <c r="D102" i="51" s="1"/>
  <c r="D158" i="51" s="1"/>
  <c r="E99" i="51"/>
  <c r="E75" i="51"/>
  <c r="F76" i="51"/>
  <c r="D100" i="51"/>
  <c r="F146" i="51"/>
  <c r="F149" i="51" s="1"/>
  <c r="C29" i="50"/>
  <c r="C28" i="50"/>
  <c r="C27" i="50"/>
  <c r="C26" i="50"/>
  <c r="C31" i="50"/>
  <c r="O73" i="50"/>
  <c r="C30" i="50"/>
  <c r="F75" i="50"/>
  <c r="G76" i="50"/>
  <c r="G78" i="50" s="1"/>
  <c r="G157" i="50" s="1"/>
  <c r="E79" i="50"/>
  <c r="C99" i="50"/>
  <c r="E100" i="50"/>
  <c r="G101" i="50"/>
  <c r="G46" i="50" s="1"/>
  <c r="G54" i="50" s="1"/>
  <c r="C103" i="50"/>
  <c r="O120" i="50"/>
  <c r="C123" i="50"/>
  <c r="E124" i="50"/>
  <c r="G146" i="50"/>
  <c r="C148" i="50"/>
  <c r="G150" i="50"/>
  <c r="G168" i="50"/>
  <c r="E99" i="50"/>
  <c r="D126" i="50"/>
  <c r="D147" i="50"/>
  <c r="F148" i="50"/>
  <c r="F100" i="50"/>
  <c r="C122" i="50"/>
  <c r="C147" i="50"/>
  <c r="H147" i="50" s="1"/>
  <c r="F99" i="50"/>
  <c r="C146" i="50"/>
  <c r="D103" i="50"/>
  <c r="G100" i="50"/>
  <c r="G102" i="50" s="1"/>
  <c r="G158" i="50" s="1"/>
  <c r="G124" i="50"/>
  <c r="F123" i="50"/>
  <c r="E122" i="50"/>
  <c r="C150" i="50"/>
  <c r="F77" i="50"/>
  <c r="F122" i="50"/>
  <c r="D146" i="50"/>
  <c r="F147" i="50"/>
  <c r="D150" i="50"/>
  <c r="G79" i="50"/>
  <c r="E103" i="50"/>
  <c r="E123" i="50"/>
  <c r="E148" i="50"/>
  <c r="D77" i="50"/>
  <c r="D122" i="50"/>
  <c r="D125" i="50" s="1"/>
  <c r="D159" i="50" s="1"/>
  <c r="E77" i="50"/>
  <c r="G103" i="50"/>
  <c r="G123" i="50"/>
  <c r="E147" i="50"/>
  <c r="D76" i="50"/>
  <c r="D75" i="50"/>
  <c r="C79" i="50"/>
  <c r="O97" i="50"/>
  <c r="G122" i="50"/>
  <c r="E146" i="50"/>
  <c r="E150" i="50"/>
  <c r="O144" i="50"/>
  <c r="C76" i="50"/>
  <c r="C101" i="50"/>
  <c r="C75" i="50"/>
  <c r="D101" i="50"/>
  <c r="E76" i="50"/>
  <c r="C100" i="50"/>
  <c r="E101" i="50"/>
  <c r="C124" i="50"/>
  <c r="H124" i="50" s="1"/>
  <c r="G126" i="50"/>
  <c r="H126" i="50" s="1"/>
  <c r="G147" i="50"/>
  <c r="E75" i="50"/>
  <c r="F76" i="50"/>
  <c r="D100" i="50"/>
  <c r="D102" i="50" s="1"/>
  <c r="D158" i="50" s="1"/>
  <c r="F146" i="50"/>
  <c r="F149" i="50" s="1"/>
  <c r="E79" i="49"/>
  <c r="D99" i="49"/>
  <c r="G122" i="49"/>
  <c r="E126" i="49"/>
  <c r="G124" i="49"/>
  <c r="G123" i="49"/>
  <c r="E123" i="49"/>
  <c r="F126" i="49"/>
  <c r="F122" i="49"/>
  <c r="E122" i="49"/>
  <c r="C126" i="49"/>
  <c r="C122" i="49"/>
  <c r="D126" i="49"/>
  <c r="F123" i="49"/>
  <c r="D122" i="49"/>
  <c r="C29" i="49"/>
  <c r="C27" i="49"/>
  <c r="C26" i="49"/>
  <c r="C31" i="49"/>
  <c r="C28" i="49"/>
  <c r="D79" i="49"/>
  <c r="G146" i="49"/>
  <c r="G99" i="49"/>
  <c r="E103" i="49"/>
  <c r="G100" i="49"/>
  <c r="E99" i="49"/>
  <c r="D123" i="49"/>
  <c r="E124" i="49"/>
  <c r="O120" i="49"/>
  <c r="F150" i="49"/>
  <c r="F146" i="49"/>
  <c r="G148" i="49"/>
  <c r="C147" i="49"/>
  <c r="E150" i="49"/>
  <c r="G147" i="49"/>
  <c r="E146" i="49"/>
  <c r="C150" i="49"/>
  <c r="E148" i="49"/>
  <c r="D150" i="49"/>
  <c r="F147" i="49"/>
  <c r="D146" i="49"/>
  <c r="C146" i="49"/>
  <c r="O144" i="49"/>
  <c r="E147" i="49"/>
  <c r="F148" i="49"/>
  <c r="D147" i="49"/>
  <c r="G150" i="49"/>
  <c r="G77" i="49"/>
  <c r="D75" i="49"/>
  <c r="F77" i="49"/>
  <c r="C79" i="49"/>
  <c r="E76" i="49"/>
  <c r="C75" i="49"/>
  <c r="E77" i="49"/>
  <c r="C77" i="49"/>
  <c r="D76" i="49"/>
  <c r="C76" i="49"/>
  <c r="G79" i="49"/>
  <c r="D77" i="49"/>
  <c r="G101" i="49"/>
  <c r="F75" i="49"/>
  <c r="F101" i="49"/>
  <c r="G75" i="49"/>
  <c r="D103" i="49"/>
  <c r="F124" i="49"/>
  <c r="D148" i="49"/>
  <c r="H148" i="49" s="1"/>
  <c r="C123" i="49"/>
  <c r="H123" i="49" s="1"/>
  <c r="O73" i="49"/>
  <c r="C103" i="49"/>
  <c r="G76" i="49"/>
  <c r="C99" i="49"/>
  <c r="D124" i="49"/>
  <c r="F99" i="49"/>
  <c r="F103" i="49"/>
  <c r="F162" i="49" s="1"/>
  <c r="F173" i="49" s="1"/>
  <c r="C101" i="49"/>
  <c r="D101" i="49"/>
  <c r="O97" i="49"/>
  <c r="E101" i="49"/>
  <c r="C124" i="49"/>
  <c r="G126" i="49"/>
  <c r="G103" i="49"/>
  <c r="C100" i="49"/>
  <c r="E75" i="49"/>
  <c r="F76" i="49"/>
  <c r="D100" i="49"/>
  <c r="G149" i="3"/>
  <c r="F149" i="3"/>
  <c r="H126" i="54" l="1"/>
  <c r="G102" i="54"/>
  <c r="G158" i="54" s="1"/>
  <c r="H100" i="54"/>
  <c r="D102" i="54"/>
  <c r="D158" i="54" s="1"/>
  <c r="G169" i="55"/>
  <c r="F125" i="55"/>
  <c r="F159" i="55" s="1"/>
  <c r="H126" i="55"/>
  <c r="H123" i="55"/>
  <c r="D162" i="55"/>
  <c r="D173" i="55" s="1"/>
  <c r="E102" i="55"/>
  <c r="E158" i="55" s="1"/>
  <c r="G45" i="55"/>
  <c r="G53" i="55" s="1"/>
  <c r="E162" i="55"/>
  <c r="E173" i="55" s="1"/>
  <c r="H103" i="53"/>
  <c r="H101" i="53"/>
  <c r="G102" i="53"/>
  <c r="G158" i="53" s="1"/>
  <c r="G162" i="53"/>
  <c r="G173" i="53" s="1"/>
  <c r="F162" i="53"/>
  <c r="F173" i="53" s="1"/>
  <c r="G169" i="52"/>
  <c r="H103" i="52"/>
  <c r="G162" i="52"/>
  <c r="G173" i="52" s="1"/>
  <c r="C46" i="51"/>
  <c r="C54" i="51" s="1"/>
  <c r="G44" i="51"/>
  <c r="F162" i="51"/>
  <c r="F173" i="51" s="1"/>
  <c r="F125" i="51"/>
  <c r="F159" i="51" s="1"/>
  <c r="E162" i="51"/>
  <c r="E173" i="51" s="1"/>
  <c r="H100" i="51"/>
  <c r="D162" i="51"/>
  <c r="D173" i="51" s="1"/>
  <c r="D162" i="50"/>
  <c r="D173" i="50" s="1"/>
  <c r="F162" i="50"/>
  <c r="F173" i="50" s="1"/>
  <c r="H101" i="50"/>
  <c r="H77" i="50"/>
  <c r="G162" i="49"/>
  <c r="G173" i="49" s="1"/>
  <c r="H103" i="49"/>
  <c r="D162" i="49"/>
  <c r="D173" i="49" s="1"/>
  <c r="C125" i="54"/>
  <c r="C159" i="54" s="1"/>
  <c r="H122" i="54"/>
  <c r="D161" i="54"/>
  <c r="D172" i="54" s="1"/>
  <c r="C149" i="54"/>
  <c r="H146" i="54"/>
  <c r="H149" i="54" s="1"/>
  <c r="H101" i="54"/>
  <c r="D125" i="54"/>
  <c r="D159" i="54" s="1"/>
  <c r="H75" i="54"/>
  <c r="C78" i="54"/>
  <c r="C157" i="54" s="1"/>
  <c r="C44" i="54"/>
  <c r="G125" i="54"/>
  <c r="G159" i="54" s="1"/>
  <c r="F102" i="54"/>
  <c r="F158" i="54" s="1"/>
  <c r="F168" i="54"/>
  <c r="F78" i="54"/>
  <c r="F157" i="54" s="1"/>
  <c r="F160" i="54" s="1"/>
  <c r="F44" i="54"/>
  <c r="G169" i="54"/>
  <c r="G45" i="54"/>
  <c r="G53" i="54" s="1"/>
  <c r="E125" i="54"/>
  <c r="E159" i="54" s="1"/>
  <c r="G162" i="54"/>
  <c r="G173" i="54" s="1"/>
  <c r="F46" i="54"/>
  <c r="F54" i="54" s="1"/>
  <c r="F170" i="54"/>
  <c r="F45" i="54"/>
  <c r="F53" i="54" s="1"/>
  <c r="E168" i="54"/>
  <c r="E78" i="54"/>
  <c r="E157" i="54" s="1"/>
  <c r="E44" i="54"/>
  <c r="G44" i="54"/>
  <c r="G78" i="54"/>
  <c r="G157" i="54" s="1"/>
  <c r="G160" i="54" s="1"/>
  <c r="G168" i="54"/>
  <c r="E162" i="54"/>
  <c r="E173" i="54" s="1"/>
  <c r="E169" i="54"/>
  <c r="E45" i="54"/>
  <c r="E53" i="54" s="1"/>
  <c r="H99" i="54"/>
  <c r="C102" i="54"/>
  <c r="E46" i="54"/>
  <c r="E54" i="54" s="1"/>
  <c r="E170" i="54"/>
  <c r="G170" i="54"/>
  <c r="G46" i="54"/>
  <c r="G54" i="54" s="1"/>
  <c r="D45" i="54"/>
  <c r="D53" i="54" s="1"/>
  <c r="D169" i="54"/>
  <c r="C162" i="54"/>
  <c r="D46" i="54"/>
  <c r="D54" i="54" s="1"/>
  <c r="D170" i="54"/>
  <c r="D168" i="54"/>
  <c r="D44" i="54"/>
  <c r="D78" i="54"/>
  <c r="D157" i="54" s="1"/>
  <c r="H123" i="54"/>
  <c r="E149" i="54"/>
  <c r="G149" i="54"/>
  <c r="F162" i="54"/>
  <c r="F173" i="54" s="1"/>
  <c r="H103" i="54"/>
  <c r="F149" i="54"/>
  <c r="C45" i="54"/>
  <c r="H76" i="54"/>
  <c r="C46" i="54"/>
  <c r="H77" i="54"/>
  <c r="F161" i="55"/>
  <c r="F172" i="55" s="1"/>
  <c r="C149" i="55"/>
  <c r="H146" i="55"/>
  <c r="H149" i="55" s="1"/>
  <c r="H103" i="55"/>
  <c r="D169" i="55"/>
  <c r="D45" i="55"/>
  <c r="D53" i="55" s="1"/>
  <c r="G46" i="55"/>
  <c r="G54" i="55" s="1"/>
  <c r="G170" i="55"/>
  <c r="F168" i="55"/>
  <c r="D46" i="55"/>
  <c r="D54" i="55" s="1"/>
  <c r="D170" i="55"/>
  <c r="F169" i="55"/>
  <c r="F45" i="55"/>
  <c r="F53" i="55" s="1"/>
  <c r="E125" i="55"/>
  <c r="E159" i="55" s="1"/>
  <c r="G125" i="55"/>
  <c r="G159" i="55" s="1"/>
  <c r="G149" i="55"/>
  <c r="E46" i="55"/>
  <c r="E54" i="55" s="1"/>
  <c r="E170" i="55"/>
  <c r="F170" i="55"/>
  <c r="F46" i="55"/>
  <c r="F54" i="55" s="1"/>
  <c r="E168" i="55"/>
  <c r="E78" i="55"/>
  <c r="E157" i="55" s="1"/>
  <c r="E160" i="55" s="1"/>
  <c r="E44" i="55"/>
  <c r="H122" i="55"/>
  <c r="H125" i="55" s="1"/>
  <c r="M121" i="55" s="1"/>
  <c r="C125" i="55"/>
  <c r="C159" i="55" s="1"/>
  <c r="F162" i="55"/>
  <c r="F173" i="55" s="1"/>
  <c r="E45" i="55"/>
  <c r="E53" i="55" s="1"/>
  <c r="E169" i="55"/>
  <c r="D102" i="55"/>
  <c r="D158" i="55" s="1"/>
  <c r="F102" i="55"/>
  <c r="F158" i="55" s="1"/>
  <c r="H77" i="55"/>
  <c r="C46" i="55"/>
  <c r="C162" i="55"/>
  <c r="H100" i="55"/>
  <c r="G44" i="55"/>
  <c r="G78" i="55"/>
  <c r="G157" i="55" s="1"/>
  <c r="G168" i="55"/>
  <c r="D149" i="55"/>
  <c r="G102" i="55"/>
  <c r="G158" i="55" s="1"/>
  <c r="G162" i="55"/>
  <c r="G173" i="55" s="1"/>
  <c r="C44" i="55"/>
  <c r="H75" i="55"/>
  <c r="C78" i="55"/>
  <c r="C157" i="55" s="1"/>
  <c r="E163" i="55"/>
  <c r="E161" i="55"/>
  <c r="E172" i="55" s="1"/>
  <c r="H99" i="55"/>
  <c r="C102" i="55"/>
  <c r="F44" i="55"/>
  <c r="C45" i="55"/>
  <c r="H76" i="55"/>
  <c r="D168" i="55"/>
  <c r="D78" i="55"/>
  <c r="D157" i="55" s="1"/>
  <c r="D160" i="55" s="1"/>
  <c r="D44" i="55"/>
  <c r="G46" i="53"/>
  <c r="G54" i="53" s="1"/>
  <c r="G170" i="53"/>
  <c r="C44" i="53"/>
  <c r="H75" i="53"/>
  <c r="C78" i="53"/>
  <c r="C157" i="53" s="1"/>
  <c r="E102" i="53"/>
  <c r="E158" i="53" s="1"/>
  <c r="D46" i="53"/>
  <c r="D54" i="53" s="1"/>
  <c r="D170" i="53"/>
  <c r="F169" i="53"/>
  <c r="F45" i="53"/>
  <c r="F53" i="53" s="1"/>
  <c r="E161" i="53"/>
  <c r="E172" i="53" s="1"/>
  <c r="E45" i="53"/>
  <c r="E53" i="53" s="1"/>
  <c r="E169" i="53"/>
  <c r="G44" i="53"/>
  <c r="H126" i="53"/>
  <c r="F149" i="53"/>
  <c r="D168" i="53"/>
  <c r="D78" i="53"/>
  <c r="D157" i="53" s="1"/>
  <c r="D160" i="53" s="1"/>
  <c r="D44" i="53"/>
  <c r="D161" i="53"/>
  <c r="D172" i="53" s="1"/>
  <c r="G168" i="53"/>
  <c r="C162" i="53"/>
  <c r="G78" i="53"/>
  <c r="G157" i="53" s="1"/>
  <c r="G160" i="53" s="1"/>
  <c r="H148" i="53"/>
  <c r="H99" i="53"/>
  <c r="C102" i="53"/>
  <c r="C46" i="53"/>
  <c r="E78" i="53"/>
  <c r="E157" i="53" s="1"/>
  <c r="E160" i="53" s="1"/>
  <c r="E168" i="53"/>
  <c r="E44" i="53"/>
  <c r="E46" i="53"/>
  <c r="E54" i="53" s="1"/>
  <c r="E170" i="53"/>
  <c r="G149" i="53"/>
  <c r="E162" i="53"/>
  <c r="E173" i="53" s="1"/>
  <c r="H77" i="53"/>
  <c r="H100" i="53"/>
  <c r="F46" i="53"/>
  <c r="F54" i="53" s="1"/>
  <c r="F170" i="53"/>
  <c r="C149" i="53"/>
  <c r="H146" i="53"/>
  <c r="H149" i="53" s="1"/>
  <c r="C45" i="53"/>
  <c r="H76" i="53"/>
  <c r="G169" i="53"/>
  <c r="G45" i="53"/>
  <c r="G53" i="53" s="1"/>
  <c r="H122" i="53"/>
  <c r="C125" i="53"/>
  <c r="C159" i="53" s="1"/>
  <c r="H159" i="53" s="1"/>
  <c r="H13" i="2" s="1"/>
  <c r="D45" i="53"/>
  <c r="D53" i="53" s="1"/>
  <c r="D169" i="53"/>
  <c r="F102" i="53"/>
  <c r="F158" i="53" s="1"/>
  <c r="H123" i="53"/>
  <c r="F168" i="53"/>
  <c r="F44" i="53"/>
  <c r="F78" i="53"/>
  <c r="F157" i="53" s="1"/>
  <c r="F168" i="52"/>
  <c r="F78" i="52"/>
  <c r="F157" i="52" s="1"/>
  <c r="F160" i="52" s="1"/>
  <c r="F44" i="52"/>
  <c r="G45" i="52"/>
  <c r="G53" i="52" s="1"/>
  <c r="F162" i="52"/>
  <c r="F173" i="52" s="1"/>
  <c r="H126" i="52"/>
  <c r="E46" i="52"/>
  <c r="E54" i="52" s="1"/>
  <c r="E170" i="52"/>
  <c r="H122" i="52"/>
  <c r="C125" i="52"/>
  <c r="C159" i="52" s="1"/>
  <c r="H124" i="52"/>
  <c r="H101" i="52"/>
  <c r="E168" i="52"/>
  <c r="E44" i="52"/>
  <c r="E78" i="52"/>
  <c r="E157" i="52" s="1"/>
  <c r="E160" i="52" s="1"/>
  <c r="H123" i="52"/>
  <c r="C44" i="52"/>
  <c r="C78" i="52"/>
  <c r="C157" i="52" s="1"/>
  <c r="H75" i="52"/>
  <c r="H99" i="52"/>
  <c r="C102" i="52"/>
  <c r="E162" i="52"/>
  <c r="E173" i="52" s="1"/>
  <c r="D102" i="52"/>
  <c r="D158" i="52" s="1"/>
  <c r="F46" i="52"/>
  <c r="F54" i="52" s="1"/>
  <c r="F170" i="52"/>
  <c r="C149" i="52"/>
  <c r="H146" i="52"/>
  <c r="H149" i="52" s="1"/>
  <c r="D162" i="52"/>
  <c r="D173" i="52" s="1"/>
  <c r="D168" i="52"/>
  <c r="D44" i="52"/>
  <c r="D78" i="52"/>
  <c r="D157" i="52" s="1"/>
  <c r="G102" i="52"/>
  <c r="G158" i="52" s="1"/>
  <c r="D125" i="52"/>
  <c r="D159" i="52" s="1"/>
  <c r="G168" i="52"/>
  <c r="C45" i="52"/>
  <c r="H76" i="52"/>
  <c r="G161" i="52"/>
  <c r="G172" i="52" s="1"/>
  <c r="D149" i="52"/>
  <c r="F169" i="52"/>
  <c r="F45" i="52"/>
  <c r="F53" i="52" s="1"/>
  <c r="G44" i="52"/>
  <c r="C46" i="52"/>
  <c r="H77" i="52"/>
  <c r="E161" i="52"/>
  <c r="E172" i="52" s="1"/>
  <c r="E169" i="52"/>
  <c r="E45" i="52"/>
  <c r="E53" i="52" s="1"/>
  <c r="D45" i="52"/>
  <c r="D53" i="52" s="1"/>
  <c r="D169" i="52"/>
  <c r="G170" i="52"/>
  <c r="G46" i="52"/>
  <c r="G54" i="52" s="1"/>
  <c r="G78" i="52"/>
  <c r="G157" i="52" s="1"/>
  <c r="G160" i="52" s="1"/>
  <c r="F149" i="52"/>
  <c r="D170" i="52"/>
  <c r="D46" i="52"/>
  <c r="D54" i="52" s="1"/>
  <c r="C162" i="52"/>
  <c r="G52" i="51"/>
  <c r="G161" i="51"/>
  <c r="G172" i="51" s="1"/>
  <c r="D161" i="51"/>
  <c r="D172" i="51" s="1"/>
  <c r="F102" i="51"/>
  <c r="F158" i="51" s="1"/>
  <c r="G169" i="51"/>
  <c r="G45" i="51"/>
  <c r="G53" i="51" s="1"/>
  <c r="H146" i="51"/>
  <c r="E168" i="51"/>
  <c r="E44" i="51"/>
  <c r="E78" i="51"/>
  <c r="E157" i="51" s="1"/>
  <c r="C45" i="51"/>
  <c r="H76" i="51"/>
  <c r="E102" i="51"/>
  <c r="E158" i="51" s="1"/>
  <c r="D46" i="51"/>
  <c r="D54" i="51" s="1"/>
  <c r="D170" i="51"/>
  <c r="H147" i="51"/>
  <c r="H123" i="51"/>
  <c r="F168" i="51"/>
  <c r="F44" i="51"/>
  <c r="F78" i="51"/>
  <c r="F157" i="51" s="1"/>
  <c r="C149" i="51"/>
  <c r="E46" i="51"/>
  <c r="E54" i="51" s="1"/>
  <c r="E170" i="51"/>
  <c r="C162" i="51"/>
  <c r="H122" i="51"/>
  <c r="C125" i="51"/>
  <c r="C159" i="51" s="1"/>
  <c r="H126" i="51"/>
  <c r="G46" i="51"/>
  <c r="G54" i="51" s="1"/>
  <c r="G170" i="51"/>
  <c r="F46" i="51"/>
  <c r="F54" i="51" s="1"/>
  <c r="F170" i="51"/>
  <c r="H103" i="51"/>
  <c r="F161" i="51"/>
  <c r="F172" i="51" s="1"/>
  <c r="E45" i="51"/>
  <c r="E53" i="51" s="1"/>
  <c r="E169" i="51"/>
  <c r="D45" i="51"/>
  <c r="D53" i="51" s="1"/>
  <c r="D169" i="51"/>
  <c r="H124" i="51"/>
  <c r="D168" i="51"/>
  <c r="D78" i="51"/>
  <c r="D157" i="51" s="1"/>
  <c r="D160" i="51" s="1"/>
  <c r="D44" i="51"/>
  <c r="C44" i="51"/>
  <c r="H75" i="51"/>
  <c r="C78" i="51"/>
  <c r="C157" i="51" s="1"/>
  <c r="H101" i="51"/>
  <c r="H77" i="51"/>
  <c r="E161" i="51"/>
  <c r="E172" i="51" s="1"/>
  <c r="F169" i="51"/>
  <c r="F45" i="51"/>
  <c r="F53" i="51" s="1"/>
  <c r="G125" i="51"/>
  <c r="G159" i="51" s="1"/>
  <c r="G102" i="51"/>
  <c r="G158" i="51" s="1"/>
  <c r="G78" i="51"/>
  <c r="G157" i="51" s="1"/>
  <c r="H148" i="51"/>
  <c r="C102" i="51"/>
  <c r="H99" i="51"/>
  <c r="D168" i="50"/>
  <c r="D44" i="50"/>
  <c r="D78" i="50"/>
  <c r="D157" i="50" s="1"/>
  <c r="D160" i="50" s="1"/>
  <c r="F46" i="50"/>
  <c r="F54" i="50" s="1"/>
  <c r="F170" i="50"/>
  <c r="F102" i="50"/>
  <c r="F158" i="50" s="1"/>
  <c r="E102" i="50"/>
  <c r="E158" i="50" s="1"/>
  <c r="H103" i="50"/>
  <c r="C45" i="50"/>
  <c r="H76" i="50"/>
  <c r="E125" i="50"/>
  <c r="E159" i="50" s="1"/>
  <c r="F161" i="50"/>
  <c r="F172" i="50" s="1"/>
  <c r="G149" i="50"/>
  <c r="E162" i="50"/>
  <c r="E173" i="50" s="1"/>
  <c r="D45" i="50"/>
  <c r="D53" i="50" s="1"/>
  <c r="D169" i="50"/>
  <c r="G162" i="50"/>
  <c r="G173" i="50" s="1"/>
  <c r="H100" i="50"/>
  <c r="E45" i="50"/>
  <c r="E53" i="50" s="1"/>
  <c r="E169" i="50"/>
  <c r="G169" i="50"/>
  <c r="G45" i="50"/>
  <c r="G53" i="50" s="1"/>
  <c r="C46" i="50"/>
  <c r="E46" i="50"/>
  <c r="E54" i="50" s="1"/>
  <c r="E170" i="50"/>
  <c r="D149" i="50"/>
  <c r="H123" i="50"/>
  <c r="F168" i="50"/>
  <c r="F78" i="50"/>
  <c r="F157" i="50" s="1"/>
  <c r="F44" i="50"/>
  <c r="G170" i="50"/>
  <c r="H122" i="50"/>
  <c r="C125" i="50"/>
  <c r="C159" i="50" s="1"/>
  <c r="H148" i="50"/>
  <c r="H99" i="50"/>
  <c r="C102" i="50"/>
  <c r="E149" i="50"/>
  <c r="G125" i="50"/>
  <c r="G159" i="50" s="1"/>
  <c r="G160" i="50" s="1"/>
  <c r="F169" i="50"/>
  <c r="F45" i="50"/>
  <c r="F53" i="50" s="1"/>
  <c r="E44" i="50"/>
  <c r="E168" i="50"/>
  <c r="E78" i="50"/>
  <c r="E157" i="50" s="1"/>
  <c r="C44" i="50"/>
  <c r="H75" i="50"/>
  <c r="C78" i="50"/>
  <c r="C157" i="50" s="1"/>
  <c r="C162" i="50"/>
  <c r="D46" i="50"/>
  <c r="D54" i="50" s="1"/>
  <c r="D170" i="50"/>
  <c r="F125" i="50"/>
  <c r="F159" i="50" s="1"/>
  <c r="C149" i="50"/>
  <c r="H146" i="50"/>
  <c r="G44" i="50"/>
  <c r="C44" i="49"/>
  <c r="H75" i="49"/>
  <c r="C78" i="49"/>
  <c r="C157" i="49" s="1"/>
  <c r="G169" i="49"/>
  <c r="G45" i="49"/>
  <c r="G53" i="49" s="1"/>
  <c r="E46" i="49"/>
  <c r="E54" i="49" s="1"/>
  <c r="E170" i="49"/>
  <c r="G149" i="49"/>
  <c r="H122" i="49"/>
  <c r="C125" i="49"/>
  <c r="C159" i="49" s="1"/>
  <c r="D46" i="49"/>
  <c r="D54" i="49" s="1"/>
  <c r="D170" i="49"/>
  <c r="C162" i="49"/>
  <c r="H126" i="49"/>
  <c r="G125" i="49"/>
  <c r="G159" i="49" s="1"/>
  <c r="F168" i="49"/>
  <c r="F44" i="49"/>
  <c r="F78" i="49"/>
  <c r="F157" i="49" s="1"/>
  <c r="E45" i="49"/>
  <c r="E53" i="49" s="1"/>
  <c r="E169" i="49"/>
  <c r="F46" i="49"/>
  <c r="F54" i="49" s="1"/>
  <c r="F170" i="49"/>
  <c r="C149" i="49"/>
  <c r="H146" i="49"/>
  <c r="E102" i="49"/>
  <c r="E158" i="49" s="1"/>
  <c r="E125" i="49"/>
  <c r="E159" i="49" s="1"/>
  <c r="D102" i="49"/>
  <c r="D158" i="49" s="1"/>
  <c r="H100" i="49"/>
  <c r="C45" i="49"/>
  <c r="H76" i="49"/>
  <c r="D168" i="49"/>
  <c r="D44" i="49"/>
  <c r="D78" i="49"/>
  <c r="D157" i="49" s="1"/>
  <c r="D149" i="49"/>
  <c r="H147" i="49"/>
  <c r="F125" i="49"/>
  <c r="F159" i="49" s="1"/>
  <c r="E162" i="49"/>
  <c r="E173" i="49" s="1"/>
  <c r="E149" i="49"/>
  <c r="E78" i="49"/>
  <c r="E157" i="49" s="1"/>
  <c r="E168" i="49"/>
  <c r="E44" i="49"/>
  <c r="D169" i="49"/>
  <c r="D45" i="49"/>
  <c r="D53" i="49" s="1"/>
  <c r="G46" i="49"/>
  <c r="G54" i="49" s="1"/>
  <c r="G170" i="49"/>
  <c r="F169" i="49"/>
  <c r="F45" i="49"/>
  <c r="F53" i="49" s="1"/>
  <c r="H101" i="49"/>
  <c r="F102" i="49"/>
  <c r="F158" i="49" s="1"/>
  <c r="H124" i="49"/>
  <c r="H99" i="49"/>
  <c r="C102" i="49"/>
  <c r="G44" i="49"/>
  <c r="G78" i="49"/>
  <c r="G157" i="49" s="1"/>
  <c r="G168" i="49"/>
  <c r="H77" i="49"/>
  <c r="C46" i="49"/>
  <c r="F149" i="49"/>
  <c r="G102" i="49"/>
  <c r="G158" i="49" s="1"/>
  <c r="D125" i="49"/>
  <c r="D159" i="49" s="1"/>
  <c r="D9" i="1"/>
  <c r="J24" i="1"/>
  <c r="J23" i="1"/>
  <c r="J22" i="1"/>
  <c r="J21" i="1"/>
  <c r="J20" i="1"/>
  <c r="J19" i="1"/>
  <c r="J18" i="1"/>
  <c r="J17" i="1"/>
  <c r="C15" i="2"/>
  <c r="C30" i="2" s="1"/>
  <c r="C14" i="2"/>
  <c r="C29" i="2" s="1"/>
  <c r="C13" i="2"/>
  <c r="C28" i="2" s="1"/>
  <c r="C12" i="2"/>
  <c r="C27" i="2" s="1"/>
  <c r="C11" i="2"/>
  <c r="C26" i="2" s="1"/>
  <c r="C10" i="2"/>
  <c r="C9" i="2"/>
  <c r="B15" i="2"/>
  <c r="B30" i="2" s="1"/>
  <c r="B14" i="2"/>
  <c r="B29" i="2" s="1"/>
  <c r="B13" i="2"/>
  <c r="B28" i="2" s="1"/>
  <c r="B12" i="2"/>
  <c r="B27" i="2" s="1"/>
  <c r="B11" i="2"/>
  <c r="B26" i="2" s="1"/>
  <c r="B10" i="2"/>
  <c r="B9" i="2"/>
  <c r="H23" i="1"/>
  <c r="H24" i="1"/>
  <c r="H22" i="1"/>
  <c r="H21" i="1"/>
  <c r="H20" i="1"/>
  <c r="H19" i="1"/>
  <c r="H18" i="1"/>
  <c r="E24" i="1"/>
  <c r="E23" i="1"/>
  <c r="E22" i="1"/>
  <c r="E21" i="1"/>
  <c r="E20" i="1"/>
  <c r="E19" i="1"/>
  <c r="E18" i="1"/>
  <c r="D24" i="1"/>
  <c r="D23" i="1"/>
  <c r="D22" i="1"/>
  <c r="D21" i="1"/>
  <c r="D20" i="1"/>
  <c r="D19" i="1"/>
  <c r="D18" i="1"/>
  <c r="C24" i="1"/>
  <c r="C23" i="1"/>
  <c r="C22" i="1"/>
  <c r="C21" i="1"/>
  <c r="C20" i="1"/>
  <c r="C19" i="1"/>
  <c r="C18" i="1"/>
  <c r="B24" i="1"/>
  <c r="B23" i="1"/>
  <c r="B22" i="1"/>
  <c r="B21" i="1"/>
  <c r="B20" i="1"/>
  <c r="B19" i="1"/>
  <c r="B14" i="4" s="1"/>
  <c r="B18" i="1"/>
  <c r="L24" i="1"/>
  <c r="K24" i="1"/>
  <c r="L22" i="1"/>
  <c r="K22" i="1"/>
  <c r="L21" i="1"/>
  <c r="K21" i="1"/>
  <c r="L20" i="1"/>
  <c r="K20" i="1"/>
  <c r="L19" i="1"/>
  <c r="K19" i="1"/>
  <c r="E160" i="54" l="1"/>
  <c r="D163" i="54"/>
  <c r="D171" i="54"/>
  <c r="H159" i="55"/>
  <c r="H14" i="2" s="1"/>
  <c r="F160" i="55"/>
  <c r="H157" i="55"/>
  <c r="F14" i="2" s="1"/>
  <c r="G171" i="55"/>
  <c r="H44" i="2" s="1"/>
  <c r="G171" i="53"/>
  <c r="H43" i="2" s="1"/>
  <c r="D163" i="53"/>
  <c r="H159" i="52"/>
  <c r="H12" i="2" s="1"/>
  <c r="D171" i="52"/>
  <c r="E42" i="2" s="1"/>
  <c r="E171" i="52"/>
  <c r="F42" i="2" s="1"/>
  <c r="H125" i="51"/>
  <c r="M121" i="51" s="1"/>
  <c r="G160" i="51"/>
  <c r="E160" i="51"/>
  <c r="H54" i="51"/>
  <c r="G171" i="51"/>
  <c r="F163" i="51"/>
  <c r="F171" i="51"/>
  <c r="D163" i="51"/>
  <c r="H46" i="51"/>
  <c r="C170" i="51" s="1"/>
  <c r="H170" i="51" s="1"/>
  <c r="F26" i="2" s="1"/>
  <c r="H159" i="50"/>
  <c r="H10" i="2" s="1"/>
  <c r="F160" i="50"/>
  <c r="G171" i="50"/>
  <c r="H40" i="2" s="1"/>
  <c r="F171" i="50"/>
  <c r="E171" i="50"/>
  <c r="F40" i="2" s="1"/>
  <c r="E160" i="49"/>
  <c r="D52" i="54"/>
  <c r="D55" i="54" s="1"/>
  <c r="D47" i="54"/>
  <c r="F47" i="54"/>
  <c r="F52" i="54"/>
  <c r="F55" i="54" s="1"/>
  <c r="F161" i="54"/>
  <c r="F172" i="54" s="1"/>
  <c r="F163" i="54"/>
  <c r="F171" i="54"/>
  <c r="G45" i="2" s="1"/>
  <c r="G47" i="54"/>
  <c r="G52" i="54"/>
  <c r="G55" i="54" s="1"/>
  <c r="G161" i="54"/>
  <c r="G172" i="54" s="1"/>
  <c r="G163" i="54"/>
  <c r="C158" i="54"/>
  <c r="H158" i="54" s="1"/>
  <c r="G15" i="2" s="1"/>
  <c r="H102" i="54"/>
  <c r="M98" i="54" s="1"/>
  <c r="E47" i="54"/>
  <c r="E52" i="54"/>
  <c r="E55" i="54" s="1"/>
  <c r="C54" i="54"/>
  <c r="H54" i="54" s="1"/>
  <c r="H46" i="54"/>
  <c r="C170" i="54" s="1"/>
  <c r="H170" i="54" s="1"/>
  <c r="F30" i="2" s="1"/>
  <c r="C173" i="54"/>
  <c r="H162" i="54"/>
  <c r="H44" i="54"/>
  <c r="C52" i="54"/>
  <c r="C47" i="54"/>
  <c r="E171" i="54"/>
  <c r="F45" i="2" s="1"/>
  <c r="H157" i="54"/>
  <c r="F15" i="2" s="1"/>
  <c r="H125" i="54"/>
  <c r="M121" i="54" s="1"/>
  <c r="C53" i="54"/>
  <c r="H53" i="54" s="1"/>
  <c r="H45" i="54"/>
  <c r="G171" i="54"/>
  <c r="M145" i="54"/>
  <c r="C161" i="54"/>
  <c r="E163" i="54"/>
  <c r="E161" i="54"/>
  <c r="E172" i="54" s="1"/>
  <c r="D160" i="54"/>
  <c r="H78" i="54"/>
  <c r="M74" i="54" s="1"/>
  <c r="H159" i="54"/>
  <c r="H15" i="2" s="1"/>
  <c r="H78" i="55"/>
  <c r="M74" i="55" s="1"/>
  <c r="C53" i="55"/>
  <c r="H53" i="55" s="1"/>
  <c r="H45" i="55"/>
  <c r="C52" i="55"/>
  <c r="H44" i="55"/>
  <c r="C47" i="55"/>
  <c r="F47" i="55"/>
  <c r="F52" i="55"/>
  <c r="F55" i="55" s="1"/>
  <c r="C173" i="55"/>
  <c r="H162" i="55"/>
  <c r="C161" i="55"/>
  <c r="D47" i="55"/>
  <c r="D52" i="55"/>
  <c r="D55" i="55" s="1"/>
  <c r="G174" i="55"/>
  <c r="E47" i="55"/>
  <c r="E52" i="55"/>
  <c r="E55" i="55" s="1"/>
  <c r="G161" i="55"/>
  <c r="G172" i="55" s="1"/>
  <c r="G163" i="55"/>
  <c r="F163" i="55"/>
  <c r="F171" i="55"/>
  <c r="G160" i="55"/>
  <c r="H102" i="55"/>
  <c r="M98" i="55" s="1"/>
  <c r="C158" i="55"/>
  <c r="H158" i="55" s="1"/>
  <c r="G14" i="2" s="1"/>
  <c r="C54" i="55"/>
  <c r="H54" i="55" s="1"/>
  <c r="H46" i="55"/>
  <c r="M145" i="55"/>
  <c r="D163" i="55"/>
  <c r="D161" i="55"/>
  <c r="D172" i="55" s="1"/>
  <c r="D171" i="55"/>
  <c r="G52" i="55"/>
  <c r="G55" i="55" s="1"/>
  <c r="G47" i="55"/>
  <c r="E171" i="55"/>
  <c r="C54" i="53"/>
  <c r="H54" i="53" s="1"/>
  <c r="H46" i="53"/>
  <c r="C53" i="53"/>
  <c r="H53" i="53" s="1"/>
  <c r="H45" i="53"/>
  <c r="G47" i="53"/>
  <c r="G52" i="53"/>
  <c r="G55" i="53" s="1"/>
  <c r="M145" i="53"/>
  <c r="G163" i="53"/>
  <c r="G161" i="53"/>
  <c r="G172" i="53" s="1"/>
  <c r="D47" i="53"/>
  <c r="D52" i="53"/>
  <c r="D55" i="53" s="1"/>
  <c r="H157" i="53"/>
  <c r="F13" i="2" s="1"/>
  <c r="C161" i="53"/>
  <c r="H78" i="53"/>
  <c r="M74" i="53" s="1"/>
  <c r="F160" i="53"/>
  <c r="D171" i="53"/>
  <c r="C52" i="53"/>
  <c r="H44" i="53"/>
  <c r="C47" i="53"/>
  <c r="F47" i="53"/>
  <c r="F52" i="53"/>
  <c r="F55" i="53" s="1"/>
  <c r="H125" i="53"/>
  <c r="M121" i="53" s="1"/>
  <c r="E52" i="53"/>
  <c r="E55" i="53" s="1"/>
  <c r="E47" i="53"/>
  <c r="F161" i="53"/>
  <c r="F172" i="53" s="1"/>
  <c r="F163" i="53"/>
  <c r="H102" i="53"/>
  <c r="M98" i="53" s="1"/>
  <c r="C158" i="53"/>
  <c r="H158" i="53" s="1"/>
  <c r="G13" i="2" s="1"/>
  <c r="E163" i="53"/>
  <c r="F171" i="53"/>
  <c r="E171" i="53"/>
  <c r="C173" i="53"/>
  <c r="H162" i="53"/>
  <c r="H102" i="52"/>
  <c r="M98" i="52" s="1"/>
  <c r="C158" i="52"/>
  <c r="H158" i="52" s="1"/>
  <c r="G12" i="2" s="1"/>
  <c r="G47" i="52"/>
  <c r="G52" i="52"/>
  <c r="G55" i="52" s="1"/>
  <c r="G171" i="52"/>
  <c r="C161" i="52"/>
  <c r="H157" i="52"/>
  <c r="F12" i="2" s="1"/>
  <c r="E163" i="52"/>
  <c r="E174" i="52"/>
  <c r="C53" i="52"/>
  <c r="H53" i="52" s="1"/>
  <c r="H45" i="52"/>
  <c r="H44" i="52"/>
  <c r="C52" i="52"/>
  <c r="C47" i="52"/>
  <c r="H125" i="52"/>
  <c r="M121" i="52" s="1"/>
  <c r="F47" i="52"/>
  <c r="F52" i="52"/>
  <c r="F55" i="52" s="1"/>
  <c r="G163" i="52"/>
  <c r="E47" i="52"/>
  <c r="E52" i="52"/>
  <c r="E55" i="52" s="1"/>
  <c r="H78" i="52"/>
  <c r="M74" i="52" s="1"/>
  <c r="D47" i="52"/>
  <c r="D52" i="52"/>
  <c r="D55" i="52" s="1"/>
  <c r="C54" i="52"/>
  <c r="H54" i="52" s="1"/>
  <c r="H46" i="52"/>
  <c r="M145" i="52"/>
  <c r="C173" i="52"/>
  <c r="H162" i="52"/>
  <c r="F161" i="52"/>
  <c r="F172" i="52" s="1"/>
  <c r="F163" i="52"/>
  <c r="D163" i="52"/>
  <c r="D161" i="52"/>
  <c r="D172" i="52" s="1"/>
  <c r="D160" i="52"/>
  <c r="F171" i="52"/>
  <c r="G42" i="2" s="1"/>
  <c r="H157" i="51"/>
  <c r="F11" i="2" s="1"/>
  <c r="C53" i="51"/>
  <c r="H53" i="51" s="1"/>
  <c r="H45" i="51"/>
  <c r="H78" i="51"/>
  <c r="M74" i="51" s="1"/>
  <c r="C173" i="51"/>
  <c r="H162" i="51"/>
  <c r="C52" i="51"/>
  <c r="C47" i="51"/>
  <c r="H44" i="51"/>
  <c r="E47" i="51"/>
  <c r="E52" i="51"/>
  <c r="E55" i="51" s="1"/>
  <c r="G163" i="51"/>
  <c r="D47" i="51"/>
  <c r="D52" i="51"/>
  <c r="D55" i="51" s="1"/>
  <c r="E171" i="51"/>
  <c r="C161" i="51"/>
  <c r="H149" i="51"/>
  <c r="G47" i="51"/>
  <c r="H102" i="51"/>
  <c r="M98" i="51" s="1"/>
  <c r="C158" i="51"/>
  <c r="H158" i="51" s="1"/>
  <c r="G11" i="2" s="1"/>
  <c r="E163" i="51"/>
  <c r="D171" i="51"/>
  <c r="F160" i="51"/>
  <c r="G55" i="51"/>
  <c r="H159" i="51"/>
  <c r="H11" i="2" s="1"/>
  <c r="F47" i="51"/>
  <c r="F52" i="51"/>
  <c r="F55" i="51" s="1"/>
  <c r="G163" i="50"/>
  <c r="G161" i="50"/>
  <c r="G172" i="50" s="1"/>
  <c r="E47" i="50"/>
  <c r="E52" i="50"/>
  <c r="E55" i="50" s="1"/>
  <c r="D163" i="50"/>
  <c r="D161" i="50"/>
  <c r="D172" i="50" s="1"/>
  <c r="G47" i="50"/>
  <c r="G52" i="50"/>
  <c r="G55" i="50" s="1"/>
  <c r="H149" i="50"/>
  <c r="H45" i="50"/>
  <c r="C53" i="50"/>
  <c r="H53" i="50" s="1"/>
  <c r="C161" i="50"/>
  <c r="C52" i="50"/>
  <c r="H44" i="50"/>
  <c r="C47" i="50"/>
  <c r="E163" i="50"/>
  <c r="E161" i="50"/>
  <c r="E172" i="50" s="1"/>
  <c r="C54" i="50"/>
  <c r="H54" i="50" s="1"/>
  <c r="H46" i="50"/>
  <c r="D171" i="50"/>
  <c r="E40" i="2" s="1"/>
  <c r="F163" i="50"/>
  <c r="C173" i="50"/>
  <c r="H162" i="50"/>
  <c r="H125" i="50"/>
  <c r="M121" i="50" s="1"/>
  <c r="H157" i="50"/>
  <c r="F10" i="2" s="1"/>
  <c r="H78" i="50"/>
  <c r="M74" i="50" s="1"/>
  <c r="D47" i="50"/>
  <c r="D52" i="50"/>
  <c r="D55" i="50" s="1"/>
  <c r="E160" i="50"/>
  <c r="H102" i="50"/>
  <c r="M98" i="50" s="1"/>
  <c r="C158" i="50"/>
  <c r="H158" i="50" s="1"/>
  <c r="G10" i="2" s="1"/>
  <c r="F47" i="50"/>
  <c r="F52" i="50"/>
  <c r="F55" i="50" s="1"/>
  <c r="H102" i="49"/>
  <c r="M98" i="49" s="1"/>
  <c r="C158" i="49"/>
  <c r="H158" i="49" s="1"/>
  <c r="G9" i="2" s="1"/>
  <c r="C161" i="49"/>
  <c r="G161" i="49"/>
  <c r="G172" i="49" s="1"/>
  <c r="G163" i="49"/>
  <c r="C53" i="49"/>
  <c r="H53" i="49" s="1"/>
  <c r="H45" i="49"/>
  <c r="F161" i="49"/>
  <c r="F172" i="49" s="1"/>
  <c r="F163" i="49"/>
  <c r="H162" i="49"/>
  <c r="C173" i="49"/>
  <c r="D163" i="49"/>
  <c r="D161" i="49"/>
  <c r="D172" i="49" s="1"/>
  <c r="E47" i="49"/>
  <c r="E52" i="49"/>
  <c r="E55" i="49" s="1"/>
  <c r="G171" i="49"/>
  <c r="H39" i="2" s="1"/>
  <c r="E171" i="49"/>
  <c r="F39" i="2" s="1"/>
  <c r="D160" i="49"/>
  <c r="F160" i="49"/>
  <c r="H157" i="49"/>
  <c r="F9" i="2" s="1"/>
  <c r="G160" i="49"/>
  <c r="D47" i="49"/>
  <c r="D52" i="49"/>
  <c r="D55" i="49" s="1"/>
  <c r="F47" i="49"/>
  <c r="F52" i="49"/>
  <c r="F55" i="49" s="1"/>
  <c r="H159" i="49"/>
  <c r="H9" i="2" s="1"/>
  <c r="H78" i="49"/>
  <c r="M74" i="49" s="1"/>
  <c r="C54" i="49"/>
  <c r="H54" i="49" s="1"/>
  <c r="H46" i="49"/>
  <c r="G47" i="49"/>
  <c r="G52" i="49"/>
  <c r="G55" i="49" s="1"/>
  <c r="E163" i="49"/>
  <c r="E161" i="49"/>
  <c r="E172" i="49" s="1"/>
  <c r="D171" i="49"/>
  <c r="E39" i="2" s="1"/>
  <c r="H149" i="49"/>
  <c r="F171" i="49"/>
  <c r="H125" i="49"/>
  <c r="M121" i="49" s="1"/>
  <c r="C52" i="49"/>
  <c r="H44" i="49"/>
  <c r="C47" i="49"/>
  <c r="K23" i="1"/>
  <c r="L23" i="1"/>
  <c r="L18" i="1"/>
  <c r="K18" i="1"/>
  <c r="C169" i="54" l="1"/>
  <c r="H169" i="54" s="1"/>
  <c r="E30" i="2" s="1"/>
  <c r="G174" i="54"/>
  <c r="H45" i="2"/>
  <c r="H173" i="54"/>
  <c r="J15" i="2"/>
  <c r="D174" i="54"/>
  <c r="E45" i="2"/>
  <c r="C169" i="55"/>
  <c r="H169" i="55" s="1"/>
  <c r="E29" i="2" s="1"/>
  <c r="D174" i="55"/>
  <c r="E44" i="2"/>
  <c r="F174" i="55"/>
  <c r="G44" i="2"/>
  <c r="H173" i="55"/>
  <c r="J14" i="2"/>
  <c r="C170" i="55"/>
  <c r="H170" i="55" s="1"/>
  <c r="F29" i="2" s="1"/>
  <c r="E174" i="55"/>
  <c r="F44" i="2"/>
  <c r="G174" i="53"/>
  <c r="C169" i="53"/>
  <c r="H169" i="53" s="1"/>
  <c r="E28" i="2" s="1"/>
  <c r="H173" i="53"/>
  <c r="J13" i="2"/>
  <c r="D174" i="53"/>
  <c r="E43" i="2"/>
  <c r="E174" i="53"/>
  <c r="F43" i="2"/>
  <c r="F174" i="53"/>
  <c r="G43" i="2"/>
  <c r="C170" i="53"/>
  <c r="H170" i="53" s="1"/>
  <c r="F28" i="2" s="1"/>
  <c r="C169" i="52"/>
  <c r="H169" i="52" s="1"/>
  <c r="E27" i="2" s="1"/>
  <c r="C170" i="52"/>
  <c r="H170" i="52" s="1"/>
  <c r="F27" i="2" s="1"/>
  <c r="D174" i="52"/>
  <c r="H173" i="52"/>
  <c r="J12" i="2"/>
  <c r="G174" i="52"/>
  <c r="H42" i="2"/>
  <c r="C169" i="51"/>
  <c r="H169" i="51" s="1"/>
  <c r="E26" i="2" s="1"/>
  <c r="D174" i="51"/>
  <c r="E41" i="2"/>
  <c r="H173" i="51"/>
  <c r="J11" i="2"/>
  <c r="F174" i="51"/>
  <c r="G41" i="2"/>
  <c r="E174" i="51"/>
  <c r="F41" i="2"/>
  <c r="G174" i="51"/>
  <c r="H41" i="2"/>
  <c r="G174" i="50"/>
  <c r="C170" i="50"/>
  <c r="H170" i="50" s="1"/>
  <c r="F25" i="2" s="1"/>
  <c r="E174" i="50"/>
  <c r="H173" i="50"/>
  <c r="J10" i="2"/>
  <c r="F174" i="50"/>
  <c r="G40" i="2"/>
  <c r="H173" i="49"/>
  <c r="J9" i="2"/>
  <c r="F174" i="49"/>
  <c r="G39" i="2"/>
  <c r="H52" i="54"/>
  <c r="C168" i="54" s="1"/>
  <c r="C55" i="54"/>
  <c r="H55" i="54" s="1"/>
  <c r="C156" i="54" s="1"/>
  <c r="H156" i="54" s="1"/>
  <c r="E15" i="2" s="1"/>
  <c r="H47" i="54"/>
  <c r="C155" i="54" s="1"/>
  <c r="C172" i="54"/>
  <c r="H161" i="54"/>
  <c r="H172" i="54" s="1"/>
  <c r="E174" i="54"/>
  <c r="F174" i="54"/>
  <c r="H52" i="55"/>
  <c r="C168" i="55" s="1"/>
  <c r="C55" i="55"/>
  <c r="H55" i="55" s="1"/>
  <c r="C156" i="55" s="1"/>
  <c r="H156" i="55" s="1"/>
  <c r="E14" i="2" s="1"/>
  <c r="C172" i="55"/>
  <c r="H161" i="55"/>
  <c r="H172" i="55" s="1"/>
  <c r="H47" i="55"/>
  <c r="C155" i="55" s="1"/>
  <c r="H47" i="53"/>
  <c r="C155" i="53" s="1"/>
  <c r="C55" i="53"/>
  <c r="H55" i="53" s="1"/>
  <c r="C156" i="53" s="1"/>
  <c r="H156" i="53" s="1"/>
  <c r="E13" i="2" s="1"/>
  <c r="H52" i="53"/>
  <c r="C168" i="53" s="1"/>
  <c r="C172" i="53"/>
  <c r="H161" i="53"/>
  <c r="H172" i="53" s="1"/>
  <c r="H52" i="52"/>
  <c r="C168" i="52" s="1"/>
  <c r="C55" i="52"/>
  <c r="H55" i="52" s="1"/>
  <c r="C156" i="52" s="1"/>
  <c r="H156" i="52" s="1"/>
  <c r="E12" i="2" s="1"/>
  <c r="F174" i="52"/>
  <c r="H47" i="52"/>
  <c r="C155" i="52" s="1"/>
  <c r="C172" i="52"/>
  <c r="H161" i="52"/>
  <c r="H172" i="52" s="1"/>
  <c r="C55" i="51"/>
  <c r="H55" i="51" s="1"/>
  <c r="C156" i="51" s="1"/>
  <c r="H156" i="51" s="1"/>
  <c r="E11" i="2" s="1"/>
  <c r="H52" i="51"/>
  <c r="M145" i="51"/>
  <c r="C172" i="51"/>
  <c r="H161" i="51"/>
  <c r="H172" i="51" s="1"/>
  <c r="H47" i="51"/>
  <c r="C155" i="51" s="1"/>
  <c r="C168" i="51"/>
  <c r="H52" i="50"/>
  <c r="C55" i="50"/>
  <c r="H55" i="50" s="1"/>
  <c r="C156" i="50" s="1"/>
  <c r="H156" i="50" s="1"/>
  <c r="E10" i="2" s="1"/>
  <c r="H47" i="50"/>
  <c r="C155" i="50" s="1"/>
  <c r="C168" i="50"/>
  <c r="D174" i="50"/>
  <c r="C172" i="50"/>
  <c r="H161" i="50"/>
  <c r="H172" i="50" s="1"/>
  <c r="C169" i="50"/>
  <c r="H169" i="50" s="1"/>
  <c r="E25" i="2" s="1"/>
  <c r="M145" i="50"/>
  <c r="H47" i="49"/>
  <c r="C155" i="49" s="1"/>
  <c r="C169" i="49"/>
  <c r="H169" i="49" s="1"/>
  <c r="E24" i="2" s="1"/>
  <c r="H52" i="49"/>
  <c r="C168" i="49" s="1"/>
  <c r="C55" i="49"/>
  <c r="H55" i="49" s="1"/>
  <c r="C156" i="49" s="1"/>
  <c r="H156" i="49" s="1"/>
  <c r="E9" i="2" s="1"/>
  <c r="C170" i="49"/>
  <c r="H170" i="49" s="1"/>
  <c r="F24" i="2" s="1"/>
  <c r="C172" i="49"/>
  <c r="H161" i="49"/>
  <c r="H172" i="49" s="1"/>
  <c r="M145" i="49"/>
  <c r="D174" i="49"/>
  <c r="E174" i="49"/>
  <c r="G174" i="49"/>
  <c r="D31" i="3"/>
  <c r="L17" i="1" s="1"/>
  <c r="D30" i="3"/>
  <c r="K17" i="1" s="1"/>
  <c r="D16" i="54" l="1"/>
  <c r="K45" i="2"/>
  <c r="H30" i="2"/>
  <c r="D16" i="55"/>
  <c r="K44" i="2"/>
  <c r="H29" i="2"/>
  <c r="D16" i="53"/>
  <c r="H28" i="2"/>
  <c r="K43" i="2"/>
  <c r="D16" i="52"/>
  <c r="H27" i="2"/>
  <c r="K42" i="2"/>
  <c r="D16" i="51"/>
  <c r="K41" i="2"/>
  <c r="H26" i="2"/>
  <c r="D16" i="50"/>
  <c r="K40" i="2"/>
  <c r="H25" i="2"/>
  <c r="D16" i="49"/>
  <c r="K39" i="2"/>
  <c r="H24" i="2"/>
  <c r="C171" i="54"/>
  <c r="H168" i="54"/>
  <c r="C160" i="54"/>
  <c r="H155" i="54"/>
  <c r="D15" i="2" s="1"/>
  <c r="C163" i="54"/>
  <c r="H168" i="55"/>
  <c r="C171" i="55"/>
  <c r="C160" i="55"/>
  <c r="H155" i="55"/>
  <c r="D14" i="2" s="1"/>
  <c r="C163" i="55"/>
  <c r="H168" i="53"/>
  <c r="C171" i="53"/>
  <c r="C160" i="53"/>
  <c r="H155" i="53"/>
  <c r="D13" i="2" s="1"/>
  <c r="C163" i="53"/>
  <c r="C160" i="52"/>
  <c r="H155" i="52"/>
  <c r="D12" i="2" s="1"/>
  <c r="C163" i="52"/>
  <c r="H168" i="52"/>
  <c r="C171" i="52"/>
  <c r="H168" i="51"/>
  <c r="C171" i="51"/>
  <c r="C160" i="51"/>
  <c r="H155" i="51"/>
  <c r="D11" i="2" s="1"/>
  <c r="C163" i="51"/>
  <c r="H168" i="50"/>
  <c r="C171" i="50"/>
  <c r="C160" i="50"/>
  <c r="H155" i="50"/>
  <c r="D10" i="2" s="1"/>
  <c r="C163" i="50"/>
  <c r="C171" i="49"/>
  <c r="H168" i="49"/>
  <c r="C160" i="49"/>
  <c r="H155" i="49"/>
  <c r="D9" i="2" s="1"/>
  <c r="C163" i="49"/>
  <c r="O19" i="1"/>
  <c r="O20" i="1"/>
  <c r="O18" i="1"/>
  <c r="H171" i="54" l="1"/>
  <c r="D30" i="2"/>
  <c r="C174" i="54"/>
  <c r="D45" i="2"/>
  <c r="H171" i="55"/>
  <c r="D29" i="2"/>
  <c r="C174" i="55"/>
  <c r="D44" i="2"/>
  <c r="H171" i="53"/>
  <c r="D28" i="2"/>
  <c r="C174" i="53"/>
  <c r="D43" i="2"/>
  <c r="H171" i="52"/>
  <c r="D27" i="2"/>
  <c r="C174" i="52"/>
  <c r="D42" i="2"/>
  <c r="H171" i="51"/>
  <c r="D26" i="2"/>
  <c r="C174" i="51"/>
  <c r="D41" i="2"/>
  <c r="H171" i="50"/>
  <c r="D25" i="2"/>
  <c r="C174" i="50"/>
  <c r="D40" i="2"/>
  <c r="H171" i="49"/>
  <c r="D24" i="2"/>
  <c r="C174" i="49"/>
  <c r="D39" i="2"/>
  <c r="H160" i="54"/>
  <c r="I15" i="2" s="1"/>
  <c r="P74" i="54"/>
  <c r="O74" i="54" s="1"/>
  <c r="J75" i="54" s="1"/>
  <c r="H163" i="54"/>
  <c r="H160" i="55"/>
  <c r="I14" i="2" s="1"/>
  <c r="P74" i="55"/>
  <c r="O74" i="55" s="1"/>
  <c r="J75" i="55" s="1"/>
  <c r="H163" i="55"/>
  <c r="H160" i="53"/>
  <c r="I13" i="2" s="1"/>
  <c r="P74" i="53"/>
  <c r="O74" i="53" s="1"/>
  <c r="J75" i="53" s="1"/>
  <c r="H163" i="53"/>
  <c r="H160" i="52"/>
  <c r="I12" i="2" s="1"/>
  <c r="P74" i="52"/>
  <c r="O74" i="52" s="1"/>
  <c r="J75" i="52" s="1"/>
  <c r="H163" i="52"/>
  <c r="H160" i="51"/>
  <c r="I11" i="2" s="1"/>
  <c r="P74" i="51"/>
  <c r="O74" i="51" s="1"/>
  <c r="J75" i="51" s="1"/>
  <c r="H163" i="51"/>
  <c r="H160" i="50"/>
  <c r="I10" i="2" s="1"/>
  <c r="P74" i="50"/>
  <c r="O74" i="50" s="1"/>
  <c r="J75" i="50" s="1"/>
  <c r="H163" i="50"/>
  <c r="H160" i="49"/>
  <c r="I9" i="2" s="1"/>
  <c r="H13" i="4" s="1"/>
  <c r="P74" i="49"/>
  <c r="O74" i="49" s="1"/>
  <c r="J75" i="49" s="1"/>
  <c r="H163" i="49"/>
  <c r="O22" i="1"/>
  <c r="O24" i="1"/>
  <c r="O23" i="1"/>
  <c r="O21" i="1"/>
  <c r="K27" i="1"/>
  <c r="H174" i="54" l="1"/>
  <c r="I45" i="2"/>
  <c r="H174" i="55"/>
  <c r="I44" i="2"/>
  <c r="H174" i="53"/>
  <c r="I43" i="2"/>
  <c r="H174" i="52"/>
  <c r="I42" i="2"/>
  <c r="H174" i="51"/>
  <c r="I41" i="2"/>
  <c r="H174" i="50"/>
  <c r="I40" i="2"/>
  <c r="H174" i="49"/>
  <c r="I39" i="2"/>
  <c r="D14" i="54"/>
  <c r="D12" i="54" s="1"/>
  <c r="D13" i="54" s="1"/>
  <c r="L15" i="2"/>
  <c r="D14" i="55"/>
  <c r="D12" i="55" s="1"/>
  <c r="D13" i="55" s="1"/>
  <c r="L14" i="2"/>
  <c r="D14" i="53"/>
  <c r="D12" i="53" s="1"/>
  <c r="D13" i="53" s="1"/>
  <c r="L13" i="2"/>
  <c r="D14" i="52"/>
  <c r="L12" i="2"/>
  <c r="D14" i="51"/>
  <c r="L11" i="2"/>
  <c r="D14" i="50"/>
  <c r="D12" i="50" s="1"/>
  <c r="D13" i="50" s="1"/>
  <c r="L10" i="2"/>
  <c r="D14" i="49"/>
  <c r="D12" i="49" s="1"/>
  <c r="D13" i="49" s="1"/>
  <c r="L9" i="2"/>
  <c r="D12" i="52"/>
  <c r="D13" i="52" s="1"/>
  <c r="D12" i="51"/>
  <c r="D13" i="51" s="1"/>
  <c r="J30" i="2" l="1"/>
  <c r="L45" i="2"/>
  <c r="J29" i="2"/>
  <c r="L44" i="2"/>
  <c r="J28" i="2"/>
  <c r="L43" i="2"/>
  <c r="L42" i="2"/>
  <c r="J27" i="2"/>
  <c r="L41" i="2"/>
  <c r="J26" i="2"/>
  <c r="J25" i="2"/>
  <c r="L40" i="2"/>
  <c r="L39" i="2"/>
  <c r="J24" i="2"/>
  <c r="P24" i="1"/>
  <c r="P23" i="1"/>
  <c r="P22" i="1"/>
  <c r="P19" i="1"/>
  <c r="P18" i="1"/>
  <c r="F18" i="1" s="1"/>
  <c r="E17" i="1"/>
  <c r="P25" i="1" s="1"/>
  <c r="P21" i="1" l="1"/>
  <c r="P20" i="1"/>
  <c r="A26" i="3"/>
  <c r="J1" i="1"/>
  <c r="D1" i="1"/>
  <c r="M23" i="1" l="1"/>
  <c r="D17" i="1"/>
  <c r="C24" i="2"/>
  <c r="C8" i="2"/>
  <c r="B8" i="2"/>
  <c r="B19" i="4"/>
  <c r="B18" i="4"/>
  <c r="B17" i="4"/>
  <c r="B16" i="4"/>
  <c r="B15" i="4"/>
  <c r="B13" i="4"/>
  <c r="M22" i="1" l="1"/>
  <c r="M21" i="1"/>
  <c r="M24" i="1"/>
  <c r="E9" i="1"/>
  <c r="F9" i="1" s="1"/>
  <c r="M20" i="1"/>
  <c r="M19" i="1"/>
  <c r="M18" i="1"/>
  <c r="K25" i="1"/>
  <c r="K26" i="1"/>
  <c r="J25" i="1"/>
  <c r="J26" i="1"/>
  <c r="D32" i="3"/>
  <c r="C26" i="3" s="1"/>
  <c r="J13" i="4" l="1"/>
  <c r="J19" i="4"/>
  <c r="J18" i="4"/>
  <c r="J17" i="4"/>
  <c r="J16" i="4"/>
  <c r="J15" i="4"/>
  <c r="J14" i="4"/>
  <c r="G24" i="1" l="1"/>
  <c r="H19" i="4"/>
  <c r="G23" i="1"/>
  <c r="H18" i="4"/>
  <c r="G22" i="1"/>
  <c r="H17" i="4"/>
  <c r="G21" i="1"/>
  <c r="H16" i="4"/>
  <c r="G19" i="1"/>
  <c r="H14" i="4"/>
  <c r="G20" i="1"/>
  <c r="H15" i="4"/>
  <c r="G18" i="1"/>
  <c r="L13" i="4"/>
  <c r="C31" i="3"/>
  <c r="C29" i="3"/>
  <c r="C28" i="3"/>
  <c r="C27" i="3"/>
  <c r="C30" i="3"/>
  <c r="A9" i="2"/>
  <c r="Q24" i="1" l="1"/>
  <c r="L19" i="4"/>
  <c r="Q23" i="1"/>
  <c r="L18" i="4"/>
  <c r="Q22" i="1"/>
  <c r="L17" i="4"/>
  <c r="Q21" i="1"/>
  <c r="L16" i="4"/>
  <c r="Q19" i="1"/>
  <c r="L14" i="4"/>
  <c r="Q20" i="1"/>
  <c r="L15" i="4"/>
  <c r="H17" i="1"/>
  <c r="W32" i="3"/>
  <c r="W33" i="3"/>
  <c r="W34" i="3"/>
  <c r="W35" i="3"/>
  <c r="W36" i="3"/>
  <c r="W31" i="3"/>
  <c r="O87" i="3"/>
  <c r="B17" i="1"/>
  <c r="B12" i="4" s="1"/>
  <c r="B24" i="2"/>
  <c r="B39" i="2" s="1"/>
  <c r="B54" i="2" s="1"/>
  <c r="C39" i="2"/>
  <c r="C54" i="2" s="1"/>
  <c r="B25" i="2"/>
  <c r="B40" i="2" s="1"/>
  <c r="B55" i="2" s="1"/>
  <c r="C25" i="2"/>
  <c r="C40" i="2" s="1"/>
  <c r="C55" i="2" s="1"/>
  <c r="B41" i="2"/>
  <c r="B56" i="2" s="1"/>
  <c r="C41" i="2"/>
  <c r="C56" i="2" s="1"/>
  <c r="B42" i="2"/>
  <c r="B57" i="2" s="1"/>
  <c r="C42" i="2"/>
  <c r="C57" i="2" s="1"/>
  <c r="B43" i="2"/>
  <c r="B58" i="2" s="1"/>
  <c r="C43" i="2"/>
  <c r="C58" i="2" s="1"/>
  <c r="B44" i="2"/>
  <c r="B59" i="2" s="1"/>
  <c r="C44" i="2"/>
  <c r="C59" i="2" s="1"/>
  <c r="B45" i="2"/>
  <c r="B60" i="2" s="1"/>
  <c r="C45" i="2"/>
  <c r="C60" i="2" s="1"/>
  <c r="A168" i="3"/>
  <c r="A84" i="2" s="1"/>
  <c r="A169" i="3"/>
  <c r="A85" i="2" s="1"/>
  <c r="A170" i="3"/>
  <c r="A86" i="2" s="1"/>
  <c r="A88" i="2"/>
  <c r="A15" i="2"/>
  <c r="A14" i="2"/>
  <c r="A13" i="2"/>
  <c r="A12" i="2"/>
  <c r="A11" i="2"/>
  <c r="A10" i="2"/>
  <c r="A25" i="2" s="1"/>
  <c r="A40" i="2" s="1"/>
  <c r="A55" i="2" s="1"/>
  <c r="A24" i="2"/>
  <c r="A39" i="2" s="1"/>
  <c r="A54" i="2" s="1"/>
  <c r="C23" i="2"/>
  <c r="C38" i="2" s="1"/>
  <c r="C53" i="2" s="1"/>
  <c r="B23" i="2"/>
  <c r="B38" i="2" s="1"/>
  <c r="B53" i="2" s="1"/>
  <c r="A8" i="2"/>
  <c r="F22" i="2"/>
  <c r="E22" i="2"/>
  <c r="D22" i="2"/>
  <c r="D4" i="3"/>
  <c r="O134" i="3"/>
  <c r="O135" i="3"/>
  <c r="O136" i="3"/>
  <c r="O137" i="3"/>
  <c r="O138" i="3"/>
  <c r="O139" i="3"/>
  <c r="O140" i="3"/>
  <c r="O141" i="3"/>
  <c r="O142" i="3"/>
  <c r="O143" i="3"/>
  <c r="O110" i="3"/>
  <c r="O111" i="3"/>
  <c r="O112" i="3"/>
  <c r="O113" i="3"/>
  <c r="O114" i="3"/>
  <c r="O115" i="3"/>
  <c r="O116" i="3"/>
  <c r="O117" i="3"/>
  <c r="O118" i="3"/>
  <c r="O119" i="3"/>
  <c r="O69" i="3"/>
  <c r="O70" i="3"/>
  <c r="O71" i="3"/>
  <c r="O72" i="3"/>
  <c r="A159" i="3"/>
  <c r="A158" i="3"/>
  <c r="A157" i="3"/>
  <c r="V32" i="3"/>
  <c r="V33" i="3"/>
  <c r="V34" i="3"/>
  <c r="V31" i="3"/>
  <c r="C17" i="1"/>
  <c r="A26" i="2" l="1"/>
  <c r="A41" i="2" s="1"/>
  <c r="A56" i="2" s="1"/>
  <c r="A27" i="2"/>
  <c r="A42" i="2" s="1"/>
  <c r="A57" i="2" s="1"/>
  <c r="A28" i="2"/>
  <c r="A43" i="2" s="1"/>
  <c r="A58" i="2" s="1"/>
  <c r="A23" i="2"/>
  <c r="A38" i="2" s="1"/>
  <c r="A53" i="2" s="1"/>
  <c r="A29" i="2"/>
  <c r="A44" i="2" s="1"/>
  <c r="A59" i="2" s="1"/>
  <c r="A30" i="2"/>
  <c r="A45" i="2" s="1"/>
  <c r="A60" i="2" s="1"/>
  <c r="G77" i="3"/>
  <c r="F77" i="3"/>
  <c r="F76" i="3"/>
  <c r="G76" i="3"/>
  <c r="F124" i="3"/>
  <c r="F123" i="3"/>
  <c r="F122" i="3"/>
  <c r="F125" i="3" s="1"/>
  <c r="F159" i="3" s="1"/>
  <c r="E74" i="2" s="1"/>
  <c r="G126" i="3"/>
  <c r="G123" i="3"/>
  <c r="F126" i="3"/>
  <c r="G122" i="3"/>
  <c r="G124" i="3"/>
  <c r="F100" i="3"/>
  <c r="G101" i="3"/>
  <c r="G103" i="3"/>
  <c r="F99" i="3"/>
  <c r="F103" i="3"/>
  <c r="G99" i="3"/>
  <c r="G100" i="3"/>
  <c r="F101" i="3"/>
  <c r="G75" i="3"/>
  <c r="F75" i="3"/>
  <c r="G79" i="3"/>
  <c r="F79" i="3"/>
  <c r="O144" i="3"/>
  <c r="C122" i="3"/>
  <c r="H122" i="3" s="1"/>
  <c r="D124" i="3"/>
  <c r="C123" i="3"/>
  <c r="D122" i="3"/>
  <c r="E124" i="3"/>
  <c r="C124" i="3"/>
  <c r="H124" i="3" s="1"/>
  <c r="E122" i="3"/>
  <c r="E123" i="3"/>
  <c r="D123" i="3"/>
  <c r="D146" i="3"/>
  <c r="C146" i="3"/>
  <c r="E146" i="3"/>
  <c r="I13" i="4"/>
  <c r="C75" i="3"/>
  <c r="C100" i="3"/>
  <c r="F21" i="1"/>
  <c r="I16" i="4" s="1"/>
  <c r="F19" i="1"/>
  <c r="I14" i="4" s="1"/>
  <c r="F22" i="1"/>
  <c r="I17" i="4" s="1"/>
  <c r="O97" i="3"/>
  <c r="E79" i="3"/>
  <c r="D79" i="3"/>
  <c r="C79" i="3"/>
  <c r="C126" i="3"/>
  <c r="D126" i="3"/>
  <c r="E126" i="3"/>
  <c r="C148" i="3"/>
  <c r="E150" i="3"/>
  <c r="D150" i="3"/>
  <c r="C150" i="3"/>
  <c r="C103" i="3"/>
  <c r="E103" i="3"/>
  <c r="D103" i="3"/>
  <c r="O120" i="3"/>
  <c r="D69" i="2"/>
  <c r="D83" i="2" s="1"/>
  <c r="D99" i="3"/>
  <c r="D101" i="3"/>
  <c r="D100" i="3"/>
  <c r="E147" i="3"/>
  <c r="E148" i="3"/>
  <c r="D147" i="3"/>
  <c r="D148" i="3"/>
  <c r="C147" i="3"/>
  <c r="E100" i="3"/>
  <c r="E99" i="3"/>
  <c r="E101" i="3"/>
  <c r="C101" i="3"/>
  <c r="H101" i="3" s="1"/>
  <c r="C99" i="3"/>
  <c r="D77" i="3"/>
  <c r="C76" i="3"/>
  <c r="E77" i="3"/>
  <c r="D76" i="3"/>
  <c r="E76" i="3"/>
  <c r="D75" i="3"/>
  <c r="D168" i="3" s="1"/>
  <c r="C84" i="2" s="1"/>
  <c r="E75" i="3"/>
  <c r="C77" i="3"/>
  <c r="O73" i="3"/>
  <c r="F23" i="1"/>
  <c r="I18" i="4" s="1"/>
  <c r="F24" i="1"/>
  <c r="I19" i="4" s="1"/>
  <c r="F20" i="1"/>
  <c r="I15" i="4" s="1"/>
  <c r="J27" i="1"/>
  <c r="C69" i="2"/>
  <c r="C83" i="2" s="1"/>
  <c r="B69" i="2"/>
  <c r="B83" i="2" s="1"/>
  <c r="H126" i="3" l="1"/>
  <c r="H123" i="3"/>
  <c r="H125" i="3" s="1"/>
  <c r="H99" i="3"/>
  <c r="G162" i="3"/>
  <c r="G173" i="3" s="1"/>
  <c r="F89" i="2" s="1"/>
  <c r="G44" i="3"/>
  <c r="G52" i="3" s="1"/>
  <c r="F77" i="2"/>
  <c r="G169" i="3"/>
  <c r="F85" i="2" s="1"/>
  <c r="F170" i="3"/>
  <c r="E86" i="2" s="1"/>
  <c r="G46" i="3"/>
  <c r="G54" i="3" s="1"/>
  <c r="H100" i="3"/>
  <c r="F162" i="3"/>
  <c r="H103" i="3"/>
  <c r="G170" i="3"/>
  <c r="F86" i="2" s="1"/>
  <c r="G45" i="3"/>
  <c r="G53" i="3" s="1"/>
  <c r="F45" i="3"/>
  <c r="F53" i="3" s="1"/>
  <c r="F46" i="3"/>
  <c r="F54" i="3" s="1"/>
  <c r="H77" i="3"/>
  <c r="F169" i="3"/>
  <c r="E85" i="2" s="1"/>
  <c r="H76" i="3"/>
  <c r="H75" i="3"/>
  <c r="C44" i="3"/>
  <c r="F168" i="3"/>
  <c r="E84" i="2" s="1"/>
  <c r="F44" i="3"/>
  <c r="G125" i="3"/>
  <c r="G159" i="3" s="1"/>
  <c r="F74" i="2" s="1"/>
  <c r="G102" i="3"/>
  <c r="G158" i="3" s="1"/>
  <c r="F73" i="2" s="1"/>
  <c r="F102" i="3"/>
  <c r="F158" i="3" s="1"/>
  <c r="E73" i="2" s="1"/>
  <c r="G168" i="3"/>
  <c r="F84" i="2" s="1"/>
  <c r="G78" i="3"/>
  <c r="G157" i="3" s="1"/>
  <c r="F72" i="2" s="1"/>
  <c r="F78" i="3"/>
  <c r="F157" i="3" s="1"/>
  <c r="E72" i="2" s="1"/>
  <c r="H147" i="3"/>
  <c r="E149" i="3"/>
  <c r="H146" i="3"/>
  <c r="C149" i="3"/>
  <c r="H148" i="3"/>
  <c r="D149" i="3"/>
  <c r="D161" i="3" s="1"/>
  <c r="E168" i="3"/>
  <c r="D84" i="2" s="1"/>
  <c r="D170" i="3"/>
  <c r="C86" i="2" s="1"/>
  <c r="E170" i="3"/>
  <c r="D86" i="2" s="1"/>
  <c r="E169" i="3"/>
  <c r="D85" i="2" s="1"/>
  <c r="D169" i="3"/>
  <c r="C85" i="2" s="1"/>
  <c r="E102" i="3"/>
  <c r="E158" i="3" s="1"/>
  <c r="D73" i="2" s="1"/>
  <c r="D102" i="3"/>
  <c r="C102" i="3"/>
  <c r="E125" i="3"/>
  <c r="D125" i="3"/>
  <c r="C125" i="3"/>
  <c r="C46" i="3"/>
  <c r="E46" i="3"/>
  <c r="E44" i="3"/>
  <c r="D44" i="3"/>
  <c r="D45" i="3"/>
  <c r="E45" i="3"/>
  <c r="D46" i="3"/>
  <c r="C45" i="3"/>
  <c r="D162" i="3"/>
  <c r="C77" i="2" s="1"/>
  <c r="C162" i="3"/>
  <c r="B77" i="2" s="1"/>
  <c r="E162" i="3"/>
  <c r="D77" i="2" s="1"/>
  <c r="M17" i="1"/>
  <c r="M25" i="1" s="1"/>
  <c r="L25" i="1"/>
  <c r="L26" i="1"/>
  <c r="E78" i="3"/>
  <c r="E157" i="3" s="1"/>
  <c r="D72" i="2" s="1"/>
  <c r="D78" i="3"/>
  <c r="D157" i="3" s="1"/>
  <c r="C72" i="2" s="1"/>
  <c r="C78" i="3"/>
  <c r="C157" i="3" s="1"/>
  <c r="B72" i="2" s="1"/>
  <c r="G72" i="2" s="1"/>
  <c r="L27" i="1"/>
  <c r="G9" i="1" s="1"/>
  <c r="H102" i="3" l="1"/>
  <c r="F173" i="3"/>
  <c r="E89" i="2" s="1"/>
  <c r="E77" i="2"/>
  <c r="G77" i="2" s="1"/>
  <c r="G171" i="3"/>
  <c r="H157" i="3"/>
  <c r="F8" i="2" s="1"/>
  <c r="F171" i="3"/>
  <c r="G47" i="3"/>
  <c r="G55" i="3"/>
  <c r="H45" i="3"/>
  <c r="C54" i="3"/>
  <c r="H46" i="3"/>
  <c r="F47" i="3"/>
  <c r="F52" i="3"/>
  <c r="F55" i="3" s="1"/>
  <c r="H44" i="3"/>
  <c r="E47" i="3"/>
  <c r="H162" i="3"/>
  <c r="O17" i="1" s="1"/>
  <c r="G160" i="3"/>
  <c r="F75" i="2" s="1"/>
  <c r="G163" i="3"/>
  <c r="F78" i="2" s="1"/>
  <c r="E171" i="3"/>
  <c r="D87" i="2" s="1"/>
  <c r="F160" i="3"/>
  <c r="E75" i="2" s="1"/>
  <c r="F163" i="3"/>
  <c r="E78" i="2" s="1"/>
  <c r="H149" i="3"/>
  <c r="D52" i="3"/>
  <c r="E53" i="3"/>
  <c r="C52" i="3"/>
  <c r="D54" i="3"/>
  <c r="E52" i="3"/>
  <c r="C53" i="3"/>
  <c r="D53" i="3"/>
  <c r="E54" i="3"/>
  <c r="E159" i="3"/>
  <c r="D74" i="2" s="1"/>
  <c r="C158" i="3"/>
  <c r="B73" i="2" s="1"/>
  <c r="C159" i="3"/>
  <c r="D158" i="3"/>
  <c r="C73" i="2" s="1"/>
  <c r="D159" i="3"/>
  <c r="C74" i="2" s="1"/>
  <c r="D47" i="3"/>
  <c r="M27" i="1"/>
  <c r="H9" i="1" s="1"/>
  <c r="M26" i="1"/>
  <c r="D173" i="3"/>
  <c r="C89" i="2" s="1"/>
  <c r="E173" i="3"/>
  <c r="D89" i="2" s="1"/>
  <c r="C173" i="3"/>
  <c r="B89" i="2" s="1"/>
  <c r="D172" i="3"/>
  <c r="C47" i="3"/>
  <c r="G73" i="2" l="1"/>
  <c r="B74" i="2"/>
  <c r="G74" i="2" s="1"/>
  <c r="H159" i="3"/>
  <c r="H8" i="2" s="1"/>
  <c r="F174" i="3"/>
  <c r="E90" i="2" s="1"/>
  <c r="E87" i="2"/>
  <c r="G38" i="2"/>
  <c r="G46" i="2" s="1"/>
  <c r="G174" i="3"/>
  <c r="F90" i="2" s="1"/>
  <c r="H38" i="2"/>
  <c r="H46" i="2" s="1"/>
  <c r="F87" i="2"/>
  <c r="H158" i="3"/>
  <c r="G8" i="2" s="1"/>
  <c r="H52" i="3"/>
  <c r="C168" i="3" s="1"/>
  <c r="H53" i="3"/>
  <c r="C169" i="3" s="1"/>
  <c r="H54" i="3"/>
  <c r="C170" i="3" s="1"/>
  <c r="E163" i="3"/>
  <c r="D78" i="2" s="1"/>
  <c r="C55" i="3"/>
  <c r="E55" i="3"/>
  <c r="D55" i="3"/>
  <c r="J8" i="2"/>
  <c r="O26" i="1"/>
  <c r="C172" i="3"/>
  <c r="H168" i="3" l="1"/>
  <c r="G84" i="2" s="1"/>
  <c r="B84" i="2"/>
  <c r="H170" i="3"/>
  <c r="B86" i="2"/>
  <c r="H169" i="3"/>
  <c r="B85" i="2"/>
  <c r="H55" i="3"/>
  <c r="C156" i="3" s="1"/>
  <c r="B71" i="2" s="1"/>
  <c r="G71" i="2" s="1"/>
  <c r="C171" i="3"/>
  <c r="D23" i="2" l="1"/>
  <c r="D31" i="2" s="1"/>
  <c r="F23" i="2"/>
  <c r="G86" i="2"/>
  <c r="E23" i="2"/>
  <c r="G85" i="2"/>
  <c r="B87" i="2"/>
  <c r="D38" i="2"/>
  <c r="D46" i="2" s="1"/>
  <c r="H156" i="3"/>
  <c r="E8" i="2" s="1"/>
  <c r="D171" i="3" l="1"/>
  <c r="C87" i="2" s="1"/>
  <c r="D163" i="3"/>
  <c r="C78" i="2" s="1"/>
  <c r="E160" i="3"/>
  <c r="D75" i="2" s="1"/>
  <c r="G26" i="1"/>
  <c r="F26" i="1"/>
  <c r="P26" i="1"/>
  <c r="C174" i="3" l="1"/>
  <c r="B90" i="2" s="1"/>
  <c r="D174" i="3"/>
  <c r="C90" i="2" s="1"/>
  <c r="E174" i="3"/>
  <c r="D90" i="2" s="1"/>
  <c r="F38" i="2"/>
  <c r="F46" i="2" s="1"/>
  <c r="E38" i="2"/>
  <c r="E46" i="2" s="1"/>
  <c r="D160" i="3"/>
  <c r="C75" i="2" s="1"/>
  <c r="F25" i="1"/>
  <c r="R13" i="2" l="1"/>
  <c r="H47" i="3"/>
  <c r="C155" i="3" s="1"/>
  <c r="H155" i="3" l="1"/>
  <c r="D8" i="2" s="1"/>
  <c r="B70" i="2"/>
  <c r="G70" i="2" s="1"/>
  <c r="C160" i="3"/>
  <c r="B75" i="2" s="1"/>
  <c r="G75" i="2" s="1"/>
  <c r="C163" i="3"/>
  <c r="B78" i="2" s="1"/>
  <c r="G78" i="2" s="1"/>
  <c r="P74" i="3" l="1"/>
  <c r="O74" i="3" s="1"/>
  <c r="H163" i="3"/>
  <c r="L8" i="2" s="1"/>
  <c r="O25" i="1"/>
  <c r="J12" i="4"/>
  <c r="J20" i="4" s="1"/>
  <c r="H173" i="3"/>
  <c r="O27" i="1"/>
  <c r="I9" i="1" s="1"/>
  <c r="H23" i="2" l="1"/>
  <c r="H31" i="2" s="1"/>
  <c r="G89" i="2"/>
  <c r="K38" i="2"/>
  <c r="K46" i="2" s="1"/>
  <c r="J16" i="2"/>
  <c r="D16" i="3"/>
  <c r="E31" i="2"/>
  <c r="F31" i="2"/>
  <c r="H171" i="3"/>
  <c r="G30" i="2" l="1"/>
  <c r="G29" i="2"/>
  <c r="G87" i="2"/>
  <c r="G28" i="2"/>
  <c r="G27" i="2"/>
  <c r="G26" i="2"/>
  <c r="G24" i="2"/>
  <c r="G25" i="2"/>
  <c r="G23" i="2"/>
  <c r="I38" i="2"/>
  <c r="I46" i="2" s="1"/>
  <c r="G31" i="2" l="1"/>
  <c r="J47" i="2"/>
  <c r="K47" i="2"/>
  <c r="H47" i="2"/>
  <c r="G47" i="2"/>
  <c r="J75" i="3"/>
  <c r="F47" i="2"/>
  <c r="D47" i="2"/>
  <c r="E47" i="2"/>
  <c r="H32" i="2"/>
  <c r="M98" i="3"/>
  <c r="H78" i="3"/>
  <c r="M74" i="3" s="1"/>
  <c r="M121" i="3"/>
  <c r="M145" i="3"/>
  <c r="Q17" i="1" l="1"/>
  <c r="N22" i="1" l="1"/>
  <c r="K17" i="4" l="1"/>
  <c r="N17" i="1" l="1"/>
  <c r="H172" i="3"/>
  <c r="K12" i="4" l="1"/>
  <c r="H174" i="3"/>
  <c r="L38" i="2" l="1"/>
  <c r="G90" i="2"/>
  <c r="J23" i="2"/>
  <c r="J31" i="2" s="1"/>
  <c r="K13" i="4"/>
  <c r="N18" i="1" l="1"/>
  <c r="K14" i="4" l="1"/>
  <c r="N19" i="1" l="1"/>
  <c r="K15" i="4" l="1"/>
  <c r="N20" i="1" l="1"/>
  <c r="K16" i="4"/>
  <c r="N21" i="1" l="1"/>
  <c r="N23" i="1"/>
  <c r="K18" i="4" l="1"/>
  <c r="I31" i="2" l="1"/>
  <c r="I32" i="2" s="1"/>
  <c r="K19" i="4"/>
  <c r="K20" i="4" s="1"/>
  <c r="N24" i="1"/>
  <c r="N25" i="1" s="1"/>
  <c r="L46" i="2" l="1"/>
  <c r="I47" i="2" s="1"/>
  <c r="N27" i="1"/>
  <c r="J9" i="1" s="1"/>
  <c r="J32" i="2" l="1"/>
  <c r="G32" i="2"/>
  <c r="L47" i="2"/>
  <c r="F16" i="2" l="1"/>
  <c r="H16" i="2"/>
  <c r="G16" i="2"/>
  <c r="Q18" i="1" l="1"/>
  <c r="D16" i="2"/>
  <c r="E16" i="2"/>
  <c r="H160" i="3"/>
  <c r="I8" i="2" s="1"/>
  <c r="H12" i="4" s="1"/>
  <c r="H20" i="4" l="1"/>
  <c r="I16" i="2"/>
  <c r="G17" i="1"/>
  <c r="L16" i="2"/>
  <c r="L12" i="4"/>
  <c r="L20" i="4" s="1"/>
  <c r="D14" i="3"/>
  <c r="E17" i="2" l="1"/>
  <c r="D62" i="2"/>
  <c r="L17" i="2"/>
  <c r="P17" i="1"/>
  <c r="D12" i="3"/>
  <c r="D13" i="3" s="1"/>
  <c r="H17" i="2"/>
  <c r="G17" i="2"/>
  <c r="D32" i="2"/>
  <c r="K17" i="2"/>
  <c r="J17" i="2"/>
  <c r="D17" i="2"/>
  <c r="F17" i="2"/>
  <c r="E32" i="2"/>
  <c r="I17" i="2"/>
  <c r="F32" i="2"/>
  <c r="G25" i="1"/>
  <c r="G27" i="1"/>
  <c r="A9" i="1" l="1"/>
  <c r="N26" i="1"/>
  <c r="P27" i="1"/>
  <c r="F17" i="1"/>
  <c r="F27" i="1" l="1"/>
  <c r="I12" i="4"/>
  <c r="I20" i="4" s="1"/>
  <c r="I20" i="1" l="1"/>
  <c r="I21" i="1"/>
  <c r="I25" i="1"/>
  <c r="H27" i="1"/>
  <c r="C9" i="1" s="1"/>
  <c r="I18" i="1"/>
  <c r="I24" i="1"/>
  <c r="I26" i="1"/>
  <c r="I22" i="1"/>
  <c r="I23" i="1"/>
  <c r="I19" i="1"/>
  <c r="B9" i="1"/>
  <c r="K9" i="1" s="1"/>
  <c r="M6" i="1" s="1"/>
  <c r="I17" i="1"/>
  <c r="I27" i="1" l="1"/>
  <c r="H150" i="50"/>
  <c r="H150" i="3"/>
  <c r="H150" i="51"/>
  <c r="H79" i="53"/>
  <c r="H79" i="52"/>
  <c r="H150" i="52"/>
  <c r="H79" i="3"/>
  <c r="H150" i="53"/>
  <c r="H150" i="49"/>
  <c r="H79" i="49"/>
  <c r="H150" i="55"/>
  <c r="H79" i="54"/>
  <c r="H150" i="54"/>
  <c r="H79" i="50"/>
  <c r="H79" i="51"/>
  <c r="H79" i="55"/>
</calcChain>
</file>

<file path=xl/sharedStrings.xml><?xml version="1.0" encoding="utf-8"?>
<sst xmlns="http://schemas.openxmlformats.org/spreadsheetml/2006/main" count="2025" uniqueCount="218">
  <si>
    <t>CONTRIBUTO / CONTRIBUTION</t>
  </si>
  <si>
    <t>PP1</t>
  </si>
  <si>
    <t>IT</t>
  </si>
  <si>
    <t>PP2</t>
  </si>
  <si>
    <t>PP3</t>
  </si>
  <si>
    <t>Dentro l'area</t>
  </si>
  <si>
    <t>PP4</t>
  </si>
  <si>
    <t>area / zone</t>
  </si>
  <si>
    <t>PP5</t>
  </si>
  <si>
    <t>PP6</t>
  </si>
  <si>
    <t>PP7</t>
  </si>
  <si>
    <t>PP8</t>
  </si>
  <si>
    <t xml:space="preserve">Sub-totale dei partner fuori dall’area di Programma  </t>
  </si>
  <si>
    <t>Totale / Total</t>
  </si>
  <si>
    <t>Periodo</t>
  </si>
  <si>
    <t>P1</t>
  </si>
  <si>
    <t>P2</t>
  </si>
  <si>
    <t>Mese</t>
  </si>
  <si>
    <t>Giorno</t>
  </si>
  <si>
    <t>Ora</t>
  </si>
  <si>
    <t>P3</t>
  </si>
  <si>
    <t>Numero Periodo /Numéro Période</t>
  </si>
  <si>
    <t>Durata Periodo /Durée Période</t>
  </si>
  <si>
    <t>Descrizione / Description</t>
  </si>
  <si>
    <t>senior</t>
  </si>
  <si>
    <t>junior</t>
  </si>
  <si>
    <t>Unità di misura / Type d'unité</t>
  </si>
  <si>
    <t>Localizzazione / Localisation</t>
  </si>
  <si>
    <t>TOTALE / TOTAL</t>
  </si>
  <si>
    <t>% BUDGET TOTALE / % BUDGET TOTAL</t>
  </si>
  <si>
    <t>E.4 Entrate nette dei Partner / Recettes nettes des Partenaires *</t>
  </si>
  <si>
    <t>A. Presentazione del progetto</t>
  </si>
  <si>
    <t>FESR / ERDF</t>
  </si>
  <si>
    <t>Tasso di cofinanziamento/ Co-financing rate (%)</t>
  </si>
  <si>
    <t>Contributo pubblico automatico/ Automatic public contribution</t>
  </si>
  <si>
    <t>Altro contributo pubblico/Other public contribution</t>
  </si>
  <si>
    <t>Contributo privato /Private contribution</t>
  </si>
  <si>
    <t>Contributo totale / Total contribution</t>
  </si>
  <si>
    <t>Numero del partner/
Partner number</t>
  </si>
  <si>
    <t>Denominazione del partner/
Project partner title</t>
  </si>
  <si>
    <t>Paese / Country</t>
  </si>
  <si>
    <t>Dentro o fuori area di Programma / Inside or ouside the Programme area</t>
  </si>
  <si>
    <t>Tasso di cofinanziamento FESR / Co-financing ERDF rate (%)</t>
  </si>
  <si>
    <t xml:space="preserve">% del FESR totale / % of the ERDF total </t>
  </si>
  <si>
    <t>Attività fuori area / Activities outside the Area (%)</t>
  </si>
  <si>
    <t>MT</t>
  </si>
  <si>
    <t>fuori area / outside the area</t>
  </si>
  <si>
    <t>area</t>
  </si>
  <si>
    <t>BUDGET TOTALE AMMISSIBILE / TOTAL ELIGIBLE BUDGET</t>
  </si>
  <si>
    <t>Numero dei Work Packages / Work Packages number</t>
  </si>
  <si>
    <t>WP1</t>
  </si>
  <si>
    <t>WP2</t>
  </si>
  <si>
    <t>WP3</t>
  </si>
  <si>
    <t>Sub-totale dei partner dell’area di Programma / Sub-total of the partner of the area</t>
  </si>
  <si>
    <t>Sub-totale dei partner fuori dall’area di Programma / Sub-total of the partner outside the area</t>
  </si>
  <si>
    <t>Durata Progetto /project duration</t>
  </si>
  <si>
    <t>Numero Periodi /N. of the periods</t>
  </si>
  <si>
    <t>Tabella 1 generata automaticamente da B e D / Table 1 generated automatically from B and D</t>
  </si>
  <si>
    <t>Tabella 2 generata in parte automaticamente da B e D /Table 2 generated partially automatically from B and D</t>
  </si>
  <si>
    <t>Numero Partner /Partner number</t>
  </si>
  <si>
    <t>Abbreviazione Partner / Partener Acronym</t>
  </si>
  <si>
    <t>Costi del personale / Staff costs</t>
  </si>
  <si>
    <t>Spese d’ufficio e amministrative / Office and administrative expenditure</t>
  </si>
  <si>
    <t>Spese di viaggio e soggiorno / Travel and accommodation costs</t>
  </si>
  <si>
    <t>Costi per consulenze e servizi / External expertise and services costs</t>
  </si>
  <si>
    <t>Attrezzature /  Equipment expenditure</t>
  </si>
  <si>
    <t>BUDGET TOTALE /  TOTAL BUDGET</t>
  </si>
  <si>
    <t xml:space="preserve">BUDGET TOTALE AMMISSIBILE / TOTAL ELIGIBLE BUDGET </t>
  </si>
  <si>
    <t xml:space="preserve">E. Budget del progetto - Panoramica del budget di progetto / budget of the project - overview per partner/ per budget line </t>
  </si>
  <si>
    <t>E.1 Budget del progetto - ripartizione per Partner e Categoria di spesa / Project budget - overview per partner and per budget line</t>
  </si>
  <si>
    <t>E.2 Budget del progetto - ripartizione per Partner e Periodo / Project budget - overview per partner and per period</t>
  </si>
  <si>
    <t>E.3 Budget del progetto - ripartizione per Partner e Work Packages / Project budget - overview per partner and per WP</t>
  </si>
  <si>
    <t>BUDGET TOTALE AMMISSIBILE /  TOTAL ELIGIBLE BUDGET</t>
  </si>
  <si>
    <t>% BUDGET TOTALE / %  TOTAL BUDGET</t>
  </si>
  <si>
    <t>IMPORTO / TOTAL</t>
  </si>
  <si>
    <t>% BUDGET TOTALE / % TOTAL BUDGET</t>
  </si>
  <si>
    <t>ANALISI DAL PUNTO DI VISTA DELLA COMPONENTE / ANALYSIS FROM THE WORK PACKAGE POINT OF VIEW</t>
  </si>
  <si>
    <t xml:space="preserve">BUDGET TOTALE AMMISSIBILE /  TOTAL ELIGIBLE BUDGET </t>
  </si>
  <si>
    <t>E.6 Budget del progetto - ripartizione per WP e Periodo / Project budget - overview per WP and per periods</t>
  </si>
  <si>
    <t>Denominazione del partner / Project partner title</t>
  </si>
  <si>
    <t xml:space="preserve">Numero Partner / Partner Number </t>
  </si>
  <si>
    <t>B. Partenariato del progetto / Project partership - Dettaglio del Capofila / detail of the Lead partner (LP)</t>
  </si>
  <si>
    <t xml:space="preserve">B.2 Finanziamento del Capofila / LP finanicing </t>
  </si>
  <si>
    <t>Tasso di cofinanziamento / Co-financing ERDF rate (%)</t>
  </si>
  <si>
    <t>B.3 Origine del contributo del Partner / Origin of partner contribution</t>
  </si>
  <si>
    <t>Domanda / Question</t>
  </si>
  <si>
    <t>Il contributo del Partner è coperto con fondi propri? / Is the Partner contribution covered with its own funds?</t>
  </si>
  <si>
    <t>SI / YES</t>
  </si>
  <si>
    <t>PARZIALMENTE / PARTIALLY</t>
  </si>
  <si>
    <t xml:space="preserve">Fonte esterna 2 /  external Source 2 </t>
  </si>
  <si>
    <t>pubblico / public</t>
  </si>
  <si>
    <t>privato / private</t>
  </si>
  <si>
    <t>Statuto legale / Legal status</t>
  </si>
  <si>
    <t xml:space="preserve">% del contributo
totale del partner / % of the total partner contribution </t>
  </si>
  <si>
    <t>Sub-totale del contributo pubblico / Sub-total of the public contribution</t>
  </si>
  <si>
    <t>Sub-totale del contributo privato / Sub-total of the private contribution</t>
  </si>
  <si>
    <t>NO</t>
  </si>
  <si>
    <t>D.1 Budget del Partner - Categorie di spesa / Partner budget - breakdown per budget line</t>
  </si>
  <si>
    <t>D.1.1 Costi del personale / Staff Costs</t>
  </si>
  <si>
    <t>Unità di misura / Unit type</t>
  </si>
  <si>
    <t>Work Packages</t>
  </si>
  <si>
    <t>Budget totale / Total budget</t>
  </si>
  <si>
    <t>altro / other</t>
  </si>
  <si>
    <t>Project manager</t>
  </si>
  <si>
    <t>Finance manager</t>
  </si>
  <si>
    <t>Communication manager</t>
  </si>
  <si>
    <t>Administration manager</t>
  </si>
  <si>
    <t>tempo pieno / Full time</t>
  </si>
  <si>
    <t>t parziale quota flessibile / t partial rate flexible</t>
  </si>
  <si>
    <t xml:space="preserve">Prodotto / Deliverable  </t>
  </si>
  <si>
    <t>Numero di unità / N. of units</t>
  </si>
  <si>
    <t xml:space="preserve">Budget unitario / Budget per units  </t>
  </si>
  <si>
    <t>D.1.2 Spese d’ufficio e amministrative / Office and administrative expenditure</t>
  </si>
  <si>
    <t xml:space="preserve">Dettagli per WP and Periodo / Detail per WP and periods </t>
  </si>
  <si>
    <t>Periodo / Periods</t>
  </si>
  <si>
    <t>D.1.4 Costi per consulenze e servizi / External expertise and services costs</t>
  </si>
  <si>
    <t>Tipo di procedura pubblica / Type of public procurement</t>
  </si>
  <si>
    <t>D.1.3 Spese di viaggio e soggiorno / Travel and accommodation costs</t>
  </si>
  <si>
    <t xml:space="preserve">D.1.5 Attrezzature / Equipment </t>
  </si>
  <si>
    <t xml:space="preserve">Attrezzature /   Equipment </t>
  </si>
  <si>
    <t>D.2 Entrate nette / Net revenue</t>
  </si>
  <si>
    <t>Entrate nette / Net revenue</t>
  </si>
  <si>
    <t>(Entrate nette / Net revenue)</t>
  </si>
  <si>
    <t xml:space="preserve">BUDGET TOTALE / TOTAL BUDGET </t>
  </si>
  <si>
    <t>D.3 Budget del Partner - riepilogo per WP e Categoria di spesa / Project budget - overview per WP and per budget line</t>
  </si>
  <si>
    <t>D.4 Budget del Partner - riepilogo per WP e Periodo / Project budget - overview per WP and per period</t>
  </si>
  <si>
    <t xml:space="preserve">BUDGET TOTALE / TOTAL BUDGET  </t>
  </si>
  <si>
    <t xml:space="preserve">Cofinanziamento aggiuntivo / Additional Co-financing </t>
  </si>
  <si>
    <t>Cofinanziamento aggiuntivo - Additional co-financing</t>
  </si>
  <si>
    <t>SI/YES</t>
  </si>
  <si>
    <t>CT</t>
  </si>
  <si>
    <t>AG</t>
  </si>
  <si>
    <t>CL</t>
  </si>
  <si>
    <t>EN</t>
  </si>
  <si>
    <t>ME</t>
  </si>
  <si>
    <t>PA</t>
  </si>
  <si>
    <t>AG - Isole</t>
  </si>
  <si>
    <t>ME - Isole</t>
  </si>
  <si>
    <t xml:space="preserve">Cofinanziamento aggiuntivo - Additional co-financing </t>
  </si>
  <si>
    <t>I dati inseriti nella tabella "entrate nette" sono automaticamente dedotti dal totale del budget del partner  / The data inserted in the table "net revenue" are automatically deducted from the partner total budget</t>
  </si>
  <si>
    <t xml:space="preserve">Contributo Nazionale / National Contribution </t>
  </si>
  <si>
    <t>E.5 Budget del progetto - ripartizione per WP e Categoria di spesa /  Project budget - overview per WP and per budget line</t>
  </si>
  <si>
    <t xml:space="preserve">GIALLO: da compilare / Yellow  To be fulfilled </t>
  </si>
  <si>
    <t xml:space="preserve">ARANCIONE e BLUE: precompilato / ORANGE and BLUE : automatically fulfilled. </t>
  </si>
  <si>
    <t>LEGENDA PER COLORI DELLE CELLE / LEGENDA - CELLS COLOURS:</t>
  </si>
  <si>
    <t>ROSSO: errore, da correggere secondo le indicazioni all'interno della cella / RED: Error, to be corrected in line with the reccomendations highlited into the cells</t>
  </si>
  <si>
    <t xml:space="preserve">Titolo progetto / project title </t>
  </si>
  <si>
    <t>Titolo progetto / Project title</t>
  </si>
  <si>
    <t xml:space="preserve">Acronimo / Acronym </t>
  </si>
  <si>
    <t>* Flussi finanziari in entrata pagati direttamente dagli utenti per beni o servizi forniti dall'operazione, quali le tariffe direttamente a carico degli utenti per l'utilizzo dell'infrastruttura, la vendita o la locazione di terreni o immobili o i pagamenti per i servizi detratti gli eventuali costi operativi e costi di sostituzione di attrezzature con ciclo di vita breve sostenuti durante il periodo corrispondente (art 61.1 Regolamento UE 1303/2013).
* Cash in-flows directly paid by users for the goods or services provided by the project, such as charges borne directly by users for the use of infrastructure, sale or rent of land or buildings, or payments for services less any operating costs and replacement costs of short-life equipment incurred during the corresponding period. (Article 61.1 Regulation EU 1303/2013).</t>
  </si>
  <si>
    <t>Denominazione del partner - fonte
del contributo / Project partner title  - source of the contribution</t>
  </si>
  <si>
    <t>TOTAL</t>
  </si>
  <si>
    <t>COFINANZAMENTO DEL PROGRAMMA / PROGRAMME CO_FINANCING</t>
  </si>
  <si>
    <t xml:space="preserve">Abbreviazione Partner / Partner Acronym  </t>
  </si>
  <si>
    <t xml:space="preserve">Abbreviazione Partner / Partner Acronym </t>
  </si>
  <si>
    <t>Abbreviazione Partner / Partner Acronym</t>
  </si>
  <si>
    <t>Contributo pubblico / Public Contribution</t>
  </si>
  <si>
    <t>Tabella 3 generata automaticamente da B e D / Table 3 automatically generated  from B and D</t>
  </si>
  <si>
    <t>Tabella 4 generata automaticamente da B e D / Table 3 automatically generated  from B and D</t>
  </si>
  <si>
    <t>Tabella 5 generata automaticamente da B e D / Table 3 automatically generated  from B and D</t>
  </si>
  <si>
    <t>Tabella 6 generata automaticamente da B e D / Table 3 automatically generated  from B and D</t>
  </si>
  <si>
    <t>Risposta / Answer</t>
  </si>
  <si>
    <t>A.1 Sintesi del budget del progetto - Project budget summary</t>
  </si>
  <si>
    <t>A.2 Fonti di cofinanziamento del progetto – ripartizione tra i Partner / source of co-financing of the project – budget per partner</t>
  </si>
  <si>
    <t>A.0 Elenco dei Work Packages / List of the  Work Packages</t>
  </si>
  <si>
    <t>A.0 bis Elenco dei Periodi / List of the periods</t>
  </si>
  <si>
    <t xml:space="preserve">Tabella calcolata automaticamente sulla base delle categorie di spesa da 3 a 6 e i WP relativi alla categoria di spesa 2 / Table automatically fulfilled on the basis of the budget lines from 3 to 6 and the WPs reffered to the budget line 2 </t>
  </si>
  <si>
    <t>Cancellare i partner non previsti dal piano di lavoro coerentemente con l'AF descrittivo / Delete the partners that aren't referred to in the AF</t>
  </si>
  <si>
    <t>digitare la durata in mesi per visualizzare il numero di periodi di attività (escluso il periodo di preparazione P0) coerenti con la durata del progetto, considerato un semestre aggiuntivo per la chiusura finanziaria, oltre il termine delle attività; Cancellare i periodi non previsti coerentemente con il piano di lavoro / Enter the duration of the project in months. The number of periods will be automatically calculated. The preperation period if foressen in the AF should be deducted.</t>
  </si>
  <si>
    <r>
      <t xml:space="preserve">Per </t>
    </r>
    <r>
      <rPr>
        <i/>
        <u/>
        <sz val="10"/>
        <color indexed="12"/>
        <rFont val="Open Sans"/>
        <family val="2"/>
      </rPr>
      <t xml:space="preserve">inserire ulteriori righe </t>
    </r>
    <r>
      <rPr>
        <i/>
        <sz val="10"/>
        <color indexed="12"/>
        <rFont val="Open Sans"/>
        <family val="2"/>
      </rPr>
      <t xml:space="preserve">attenersi alla seguente procedura: posizionarsi con il cursore sulla colonna di intestazione delle righe in corrispondenza della seconda riga gialla e cliccare sul tasto Dx del mouse, selezionare "inserisci" dal menù a tendina. Ripetere l'operazione  per le righe necessarie. 
Per </t>
    </r>
    <r>
      <rPr>
        <i/>
        <u/>
        <sz val="10"/>
        <color indexed="12"/>
        <rFont val="Open Sans"/>
        <family val="2"/>
      </rPr>
      <t xml:space="preserve">copiare la "formattazione" </t>
    </r>
    <r>
      <rPr>
        <i/>
        <sz val="10"/>
        <color indexed="12"/>
        <rFont val="Open Sans"/>
        <family val="2"/>
      </rPr>
      <t xml:space="preserve">nelle nuove righe attenersi alla seguente procedura: selezionare tutte le celle gialle della prima riga e cliccare sul tasto "copia formato". Quando il puntatore assume l'aspetto di un pennello, trascinarlo sulle celle gialle delle nuove righe. 
Per concludere occorre </t>
    </r>
    <r>
      <rPr>
        <i/>
        <u/>
        <sz val="10"/>
        <color indexed="12"/>
        <rFont val="Open Sans"/>
        <family val="2"/>
      </rPr>
      <t xml:space="preserve">copiare la formula </t>
    </r>
    <r>
      <rPr>
        <i/>
        <sz val="10"/>
        <color indexed="12"/>
        <rFont val="Open Sans"/>
        <family val="2"/>
      </rPr>
      <t xml:space="preserve">contenuta nella cella “Budget totale / Total budget” all’interno delle nuove celle della medesima colonna.
To </t>
    </r>
    <r>
      <rPr>
        <i/>
        <u/>
        <sz val="10"/>
        <color indexed="12"/>
        <rFont val="Open Sans"/>
        <family val="2"/>
      </rPr>
      <t>add new rows</t>
    </r>
    <r>
      <rPr>
        <i/>
        <sz val="10"/>
        <color indexed="12"/>
        <rFont val="Open Sans"/>
        <family val="2"/>
      </rPr>
      <t xml:space="preserve"> please follow this procedure: in the headings column, click with the right mouse button at the second yellow row  and select “insert” from the dropdown menu. Repeat the procedure for the needed rows. 
To </t>
    </r>
    <r>
      <rPr>
        <i/>
        <u/>
        <sz val="10"/>
        <color indexed="12"/>
        <rFont val="Open Sans"/>
        <family val="2"/>
      </rPr>
      <t xml:space="preserve">copy the format </t>
    </r>
    <r>
      <rPr>
        <i/>
        <sz val="10"/>
        <color indexed="12"/>
        <rFont val="Open Sans"/>
        <family val="2"/>
      </rPr>
      <t xml:space="preserve"> in the new rows  please follow this procedure: select all the yellow cells of the first row, then click the “Format Painter” button. After the pointer changes to a paintbrush, drag the mouse pointer across the new yellow.  
To conclude the procedure, please </t>
    </r>
    <r>
      <rPr>
        <i/>
        <u/>
        <sz val="10"/>
        <color indexed="12"/>
        <rFont val="Open Sans"/>
        <family val="2"/>
      </rPr>
      <t xml:space="preserve">paste the formula </t>
    </r>
    <r>
      <rPr>
        <i/>
        <sz val="10"/>
        <color indexed="12"/>
        <rFont val="Open Sans"/>
        <family val="2"/>
      </rPr>
      <t xml:space="preserve">in the new blue cells below under the heading “Budget totale / Total budget”. To do this copy the formula from the row above. Please use the "paste formula" function   </t>
    </r>
  </si>
  <si>
    <t xml:space="preserve">Compilare la tabella qui di seguito / Please fulfill the hereunder reported table: </t>
  </si>
  <si>
    <r>
      <t xml:space="preserve">Contributo pubblico automatico 
Automatic public contribution
</t>
    </r>
    <r>
      <rPr>
        <sz val="9"/>
        <rFont val="Open Sans"/>
        <family val="2"/>
      </rPr>
      <t>(Delibera CIPE for IT beneficiaries or National Contribution for MT beneficiaries)</t>
    </r>
  </si>
  <si>
    <t xml:space="preserve">Fonte esterna n /  external Source n </t>
  </si>
  <si>
    <t>BUDGET TOTALE /  TOTAL BUDGET
(A)</t>
  </si>
  <si>
    <t>Cofinanziamento aggiuntivo - Additional co-financing 
(B)</t>
  </si>
  <si>
    <t>(Entrate nette / Net revenue)
(C)</t>
  </si>
  <si>
    <t>BUDGET TOTALE AMMISSIBILE / TOTAL ELIGIBLE BUDGET 
(D)=A-B-C</t>
  </si>
  <si>
    <t>BUDGET TOTALE AMMISSIBILE /  TOTAL ELIGIBLE BUDGET 
(D)=A-B-C</t>
  </si>
  <si>
    <t>Importo / Amount</t>
  </si>
  <si>
    <r>
      <t xml:space="preserve">BUDGET TOTALE /  TOTAL BUDGET
</t>
    </r>
    <r>
      <rPr>
        <sz val="8"/>
        <rFont val="Open Sans"/>
        <family val="2"/>
      </rPr>
      <t>(A)</t>
    </r>
  </si>
  <si>
    <r>
      <t xml:space="preserve">Cofinanziamento aggiuntivo - Additional co-financing 
</t>
    </r>
    <r>
      <rPr>
        <sz val="8"/>
        <rFont val="Open Sans"/>
        <family val="2"/>
      </rPr>
      <t>(C)</t>
    </r>
  </si>
  <si>
    <r>
      <t xml:space="preserve">di cui FESR / 
of which ERDF
</t>
    </r>
    <r>
      <rPr>
        <sz val="8"/>
        <rFont val="Open Sans"/>
        <family val="2"/>
      </rPr>
      <t>(B)</t>
    </r>
  </si>
  <si>
    <r>
      <t xml:space="preserve">(Entrate nette / Net revenue)
</t>
    </r>
    <r>
      <rPr>
        <sz val="8"/>
        <rFont val="Open Sans"/>
        <family val="2"/>
      </rPr>
      <t>(D)</t>
    </r>
  </si>
  <si>
    <r>
      <t xml:space="preserve">BUDGET TOTALE AMMISSIBILE / TOTAL ELIGIBLE BUDGET 
</t>
    </r>
    <r>
      <rPr>
        <sz val="8"/>
        <rFont val="Open Sans"/>
        <family val="2"/>
      </rPr>
      <t>(E)=A-C-D</t>
    </r>
  </si>
  <si>
    <t>di cui FESR / 
of which ERDF
(B)</t>
  </si>
  <si>
    <t>Contributo pubblico automatico/ Automatic public contribution
(C)</t>
  </si>
  <si>
    <t>Altro contributo pubblico/Other public contribution
(D)</t>
  </si>
  <si>
    <t>Contributo pubblico totale /Total public contribution
(E)=C+D</t>
  </si>
  <si>
    <t>Contributo privato /Private contribution
(F)</t>
  </si>
  <si>
    <t>Contributo totale / Total contribution
(G)=E+F</t>
  </si>
  <si>
    <t>Cofinanziamento aggiuntivo - Additional co-financing 
(H)</t>
  </si>
  <si>
    <t>(Entrate nette / Net revenue)
(I)</t>
  </si>
  <si>
    <r>
      <t xml:space="preserve">BUDGET TOTALE AMMISSIBILE/TOTAL ELIGIBLE BUDGET
</t>
    </r>
    <r>
      <rPr>
        <sz val="11"/>
        <rFont val="Open Sans"/>
        <family val="2"/>
      </rPr>
      <t>(J)=A - H - I</t>
    </r>
    <r>
      <rPr>
        <b/>
        <sz val="11"/>
        <rFont val="Open Sans"/>
        <family val="2"/>
      </rPr>
      <t xml:space="preserve">
</t>
    </r>
    <r>
      <rPr>
        <sz val="11"/>
        <rFont val="Open Sans"/>
        <family val="2"/>
      </rPr>
      <t/>
    </r>
  </si>
  <si>
    <t xml:space="preserve">Tabella calcolata automaticamente sulla base dei costi del personale, imputati a costi su base forfettaria / Table automatically fulfilled on the basis of the staff costs calculated as flat rate basis </t>
  </si>
  <si>
    <t>D.1.1.a Costi del personale - tasso forfetario / Staff costs - flat rate</t>
  </si>
  <si>
    <t>Costi del personale - tasso forfetario / Staff costs - flat rate</t>
  </si>
  <si>
    <t>Importi calcolati automaticamente /  
Amounts calculated automatically</t>
  </si>
  <si>
    <t>RG</t>
  </si>
  <si>
    <t>PA - Isole</t>
  </si>
  <si>
    <t>SR</t>
  </si>
  <si>
    <t>TP</t>
  </si>
  <si>
    <t>TP - Isole</t>
  </si>
  <si>
    <t>MALTA</t>
  </si>
  <si>
    <t>Gozo &amp; Comino</t>
  </si>
  <si>
    <t>Allegato 1.b - Application Form - sezione exel -  call n. 03/2022
Annex 1.b -  Application Form - excel section - call n.03/2022</t>
  </si>
  <si>
    <t>WP4</t>
  </si>
  <si>
    <t>WP5</t>
  </si>
  <si>
    <t>Mesi /Months 0-3</t>
  </si>
  <si>
    <t>Mesi /Months 4-6</t>
  </si>
  <si>
    <t>Mesi /Months 7-9</t>
  </si>
  <si>
    <t>Controllo del 2%
Check on 2%</t>
  </si>
  <si>
    <t>B. Partenariato del progetto / Project partership - Dettaglio del Partner 2 / detail of the partner 2 (PP2)</t>
  </si>
  <si>
    <t>B. Partenariato del progetto / Project partership - Dettaglio del Partner 3 / detail of the partner 3 (PP3)</t>
  </si>
  <si>
    <t>B. Partenariato del progetto / Project partership - Dettaglio del Partner 4 / detail of the partner 4 (PP4)</t>
  </si>
  <si>
    <t>B. Partenariato del progetto / Project partership - Dettaglio del Partner 5 / detail of the partner 5 (PP5)</t>
  </si>
  <si>
    <t>B. Partenariato del progetto / Project partership - Dettaglio del Partner 6 / detail of the partner 6 (PP6)</t>
  </si>
  <si>
    <t>B. Partenariato del progetto / Project partership - Dettaglio del Partner 7 / detail of the partner 7 (PP7)</t>
  </si>
  <si>
    <t>B. Partenariato del progetto / Project partership - Dettaglio del Partner 8 / detail of the partner 8 (PP8)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</si>
</sst>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0.00"/>
    <numFmt numFmtId="165" formatCode="[$€-410]\ #,##0.00;[Red]\-[$€-410]\ #,##0.00"/>
    <numFmt numFmtId="166" formatCode="&quot;€ &quot;#,##0"/>
    <numFmt numFmtId="167" formatCode="&quot;€&quot;\ #,##0.00"/>
    <numFmt numFmtId="168" formatCode="0.000%"/>
  </numFmts>
  <fonts count="79" x14ac:knownFonts="1">
    <font>
      <sz val="10"/>
      <name val="Arial"/>
      <family val="2"/>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name val="Open Sans"/>
      <family val="2"/>
    </font>
    <font>
      <i/>
      <sz val="11"/>
      <color indexed="12"/>
      <name val="Open Sans"/>
      <family val="2"/>
    </font>
    <font>
      <b/>
      <sz val="11"/>
      <name val="Open Sans"/>
      <family val="2"/>
    </font>
    <font>
      <b/>
      <i/>
      <sz val="11"/>
      <name val="Open Sans"/>
      <family val="2"/>
    </font>
    <font>
      <sz val="11"/>
      <color indexed="9"/>
      <name val="Open Sans"/>
      <family val="2"/>
    </font>
    <font>
      <b/>
      <sz val="11"/>
      <color indexed="17"/>
      <name val="Arial"/>
      <family val="2"/>
    </font>
    <font>
      <i/>
      <sz val="8"/>
      <color indexed="12"/>
      <name val="Arial"/>
      <family val="2"/>
    </font>
    <font>
      <b/>
      <sz val="10"/>
      <name val="Arial"/>
      <family val="2"/>
    </font>
    <font>
      <i/>
      <sz val="11"/>
      <name val="Open Sans"/>
      <family val="2"/>
    </font>
    <font>
      <sz val="11"/>
      <color indexed="12"/>
      <name val="Open Sans"/>
      <family val="2"/>
    </font>
    <font>
      <b/>
      <sz val="11"/>
      <color indexed="17"/>
      <name val="Open Sans"/>
      <family val="2"/>
    </font>
    <font>
      <b/>
      <i/>
      <sz val="11"/>
      <color indexed="10"/>
      <name val="Open Sans"/>
      <family val="2"/>
    </font>
    <font>
      <sz val="11"/>
      <color indexed="21"/>
      <name val="Open Sans"/>
      <family val="2"/>
    </font>
    <font>
      <sz val="11"/>
      <color indexed="23"/>
      <name val="Open Sans"/>
      <family val="2"/>
    </font>
    <font>
      <b/>
      <sz val="11"/>
      <color indexed="23"/>
      <name val="Open Sans"/>
      <family val="2"/>
    </font>
    <font>
      <i/>
      <sz val="11"/>
      <color indexed="9"/>
      <name val="Open Sans"/>
      <family val="2"/>
    </font>
    <font>
      <i/>
      <sz val="11"/>
      <color indexed="23"/>
      <name val="Open Sans"/>
      <family val="2"/>
    </font>
    <font>
      <b/>
      <i/>
      <sz val="11"/>
      <color indexed="17"/>
      <name val="Open Sans"/>
      <family val="2"/>
    </font>
    <font>
      <sz val="8"/>
      <name val="Arial"/>
      <family val="2"/>
    </font>
    <font>
      <b/>
      <sz val="10"/>
      <name val="Open Sans"/>
      <family val="2"/>
    </font>
    <font>
      <sz val="10"/>
      <name val="Open Sans"/>
      <family val="2"/>
    </font>
    <font>
      <i/>
      <sz val="10"/>
      <name val="Open Sans"/>
      <family val="2"/>
    </font>
    <font>
      <b/>
      <u/>
      <sz val="12"/>
      <color indexed="17"/>
      <name val="Open Sans"/>
      <family val="2"/>
    </font>
    <font>
      <sz val="10"/>
      <name val="Arial"/>
      <family val="2"/>
    </font>
    <font>
      <b/>
      <sz val="12"/>
      <color theme="3"/>
      <name val="Open Sans"/>
      <family val="2"/>
    </font>
    <font>
      <b/>
      <sz val="10"/>
      <color theme="0"/>
      <name val="Arial"/>
      <family val="2"/>
    </font>
    <font>
      <sz val="11"/>
      <color rgb="FFFF0000"/>
      <name val="Open Sans"/>
      <family val="2"/>
    </font>
    <font>
      <sz val="11"/>
      <color theme="0"/>
      <name val="Open Sans"/>
      <family val="2"/>
    </font>
    <font>
      <i/>
      <sz val="11"/>
      <color theme="0"/>
      <name val="Open Sans"/>
      <family val="2"/>
    </font>
    <font>
      <b/>
      <sz val="11"/>
      <color theme="0"/>
      <name val="Open Sans"/>
      <family val="2"/>
    </font>
    <font>
      <sz val="11"/>
      <color theme="1"/>
      <name val="Open Sans"/>
      <family val="2"/>
    </font>
    <font>
      <b/>
      <sz val="11"/>
      <color theme="1"/>
      <name val="Open Sans"/>
      <family val="2"/>
    </font>
    <font>
      <sz val="10"/>
      <color indexed="54"/>
      <name val="Open Sans"/>
      <family val="2"/>
    </font>
    <font>
      <sz val="11"/>
      <name val="Open Sans"/>
    </font>
    <font>
      <b/>
      <sz val="11"/>
      <color theme="3"/>
      <name val="Open Sans"/>
      <family val="2"/>
    </font>
    <font>
      <b/>
      <sz val="11"/>
      <color rgb="FFFF0000"/>
      <name val="Open Sans"/>
      <family val="2"/>
    </font>
    <font>
      <b/>
      <sz val="10"/>
      <color theme="3" tint="0.39997558519241921"/>
      <name val="Open Sans"/>
      <family val="2"/>
    </font>
    <font>
      <b/>
      <sz val="10"/>
      <color theme="3" tint="-0.249977111117893"/>
      <name val="Open Sans"/>
      <family val="2"/>
    </font>
    <font>
      <b/>
      <sz val="10"/>
      <color theme="3"/>
      <name val="Open Sans"/>
      <family val="2"/>
    </font>
    <font>
      <b/>
      <sz val="9"/>
      <color theme="3"/>
      <name val="Open Sans"/>
      <family val="2"/>
    </font>
    <font>
      <b/>
      <sz val="11"/>
      <color theme="4" tint="-0.249977111117893"/>
      <name val="Open Sans"/>
      <family val="2"/>
    </font>
    <font>
      <sz val="11"/>
      <color theme="3" tint="-0.249977111117893"/>
      <name val="Open Sans"/>
      <family val="2"/>
    </font>
    <font>
      <b/>
      <sz val="9"/>
      <name val="Open Sans"/>
      <family val="2"/>
    </font>
    <font>
      <b/>
      <sz val="8"/>
      <name val="Open Sans"/>
      <family val="2"/>
    </font>
    <font>
      <b/>
      <sz val="10"/>
      <color rgb="FFFF0000"/>
      <name val="Arial"/>
      <family val="2"/>
    </font>
    <font>
      <sz val="10"/>
      <color theme="0"/>
      <name val="Arial"/>
      <family val="2"/>
    </font>
    <font>
      <i/>
      <sz val="10"/>
      <color indexed="12"/>
      <name val="Open Sans"/>
      <family val="2"/>
    </font>
    <font>
      <i/>
      <u/>
      <sz val="10"/>
      <color indexed="12"/>
      <name val="Open Sans"/>
      <family val="2"/>
    </font>
    <font>
      <b/>
      <sz val="10"/>
      <color rgb="FFFF0000"/>
      <name val="Open Sans"/>
      <family val="2"/>
    </font>
    <font>
      <i/>
      <sz val="11"/>
      <color theme="3" tint="-0.249977111117893"/>
      <name val="Open Sans"/>
      <family val="2"/>
    </font>
    <font>
      <sz val="9"/>
      <name val="Open Sans"/>
      <family val="2"/>
    </font>
    <font>
      <b/>
      <sz val="11"/>
      <name val="Arial"/>
      <family val="2"/>
    </font>
    <font>
      <sz val="8"/>
      <name val="Open Sans"/>
      <family val="2"/>
    </font>
    <font>
      <sz val="12"/>
      <color rgb="FF212121"/>
      <name val="Arial"/>
      <family val="2"/>
    </font>
    <font>
      <i/>
      <sz val="12"/>
      <color theme="3"/>
      <name val="Open Sans"/>
      <family val="2"/>
    </font>
    <font>
      <b/>
      <sz val="14"/>
      <color rgb="FFFF0000"/>
      <name val="Open Sans"/>
      <family val="2"/>
    </font>
    <font>
      <b/>
      <sz val="10"/>
      <color rgb="FFFF3300"/>
      <name val="Open Sans"/>
      <family val="2"/>
    </font>
    <font>
      <sz val="10"/>
      <color theme="4"/>
      <name val="Open Sans"/>
      <family val="2"/>
    </font>
    <font>
      <b/>
      <sz val="8"/>
      <color rgb="FFFF3300"/>
      <name val="Open Sans"/>
      <family val="2"/>
    </font>
    <font>
      <sz val="11"/>
      <color theme="0" tint="-0.34998626667073579"/>
      <name val="Open Sans"/>
      <family val="2"/>
    </font>
    <font>
      <sz val="9"/>
      <name val="Arial"/>
      <family val="2"/>
    </font>
  </fonts>
  <fills count="52">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9"/>
        <bgColor indexed="23"/>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indexed="42"/>
        <bgColor indexed="27"/>
      </patternFill>
    </fill>
    <fill>
      <patternFill patternType="solid">
        <fgColor indexed="9"/>
        <bgColor indexed="64"/>
      </patternFill>
    </fill>
    <fill>
      <patternFill patternType="solid">
        <fgColor indexed="9"/>
        <bgColor indexed="34"/>
      </patternFill>
    </fill>
    <fill>
      <patternFill patternType="solid">
        <fgColor indexed="9"/>
        <bgColor indexed="22"/>
      </patternFill>
    </fill>
    <fill>
      <patternFill patternType="solid">
        <fgColor indexed="9"/>
        <bgColor indexed="31"/>
      </patternFill>
    </fill>
    <fill>
      <patternFill patternType="solid">
        <fgColor indexed="43"/>
        <bgColor indexed="64"/>
      </patternFill>
    </fill>
    <fill>
      <patternFill patternType="solid">
        <fgColor indexed="10"/>
        <bgColor indexed="64"/>
      </patternFill>
    </fill>
    <fill>
      <patternFill patternType="solid">
        <fgColor theme="4" tint="0.79998168889431442"/>
        <bgColor indexed="64"/>
      </patternFill>
    </fill>
    <fill>
      <patternFill patternType="solid">
        <fgColor theme="4" tint="0.79998168889431442"/>
        <bgColor indexed="23"/>
      </patternFill>
    </fill>
    <fill>
      <patternFill patternType="solid">
        <fgColor theme="4" tint="0.79998168889431442"/>
        <bgColor indexed="31"/>
      </patternFill>
    </fill>
    <fill>
      <patternFill patternType="solid">
        <fgColor theme="3" tint="0.79998168889431442"/>
        <bgColor indexed="23"/>
      </patternFill>
    </fill>
    <fill>
      <patternFill patternType="solid">
        <fgColor theme="3" tint="0.79998168889431442"/>
        <bgColor indexed="64"/>
      </patternFill>
    </fill>
    <fill>
      <patternFill patternType="solid">
        <fgColor theme="3" tint="0.79998168889431442"/>
        <bgColor indexed="31"/>
      </patternFill>
    </fill>
    <fill>
      <patternFill patternType="solid">
        <fgColor theme="6" tint="0.79998168889431442"/>
        <bgColor indexed="64"/>
      </patternFill>
    </fill>
    <fill>
      <patternFill patternType="solid">
        <fgColor theme="6" tint="0.79998168889431442"/>
        <bgColor indexed="26"/>
      </patternFill>
    </fill>
    <fill>
      <patternFill patternType="solid">
        <fgColor theme="6" tint="0.79998168889431442"/>
        <bgColor indexed="31"/>
      </patternFill>
    </fill>
    <fill>
      <patternFill patternType="solid">
        <fgColor theme="6" tint="0.79998168889431442"/>
        <bgColor indexed="51"/>
      </patternFill>
    </fill>
    <fill>
      <patternFill patternType="solid">
        <fgColor theme="4" tint="0.79998168889431442"/>
        <bgColor indexed="51"/>
      </patternFill>
    </fill>
    <fill>
      <patternFill patternType="solid">
        <fgColor theme="4" tint="0.79998168889431442"/>
        <bgColor indexed="34"/>
      </patternFill>
    </fill>
    <fill>
      <patternFill patternType="solid">
        <fgColor theme="6" tint="0.79998168889431442"/>
        <bgColor indexed="22"/>
      </patternFill>
    </fill>
    <fill>
      <patternFill patternType="solid">
        <fgColor theme="0"/>
        <bgColor indexed="34"/>
      </patternFill>
    </fill>
    <fill>
      <patternFill patternType="solid">
        <fgColor rgb="FFFFFFCC"/>
        <bgColor indexed="64"/>
      </patternFill>
    </fill>
    <fill>
      <patternFill patternType="solid">
        <fgColor theme="0"/>
        <bgColor indexed="31"/>
      </patternFill>
    </fill>
    <fill>
      <patternFill patternType="solid">
        <fgColor theme="0"/>
        <bgColor indexed="64"/>
      </patternFill>
    </fill>
    <fill>
      <patternFill patternType="solid">
        <fgColor theme="0"/>
        <bgColor indexed="23"/>
      </patternFill>
    </fill>
    <fill>
      <patternFill patternType="solid">
        <fgColor theme="3" tint="0.79998168889431442"/>
        <bgColor indexed="34"/>
      </patternFill>
    </fill>
    <fill>
      <patternFill patternType="solid">
        <fgColor theme="0" tint="-0.249977111117893"/>
        <bgColor indexed="64"/>
      </patternFill>
    </fill>
    <fill>
      <patternFill patternType="solid">
        <fgColor rgb="FFFFCC99"/>
        <bgColor indexed="31"/>
      </patternFill>
    </fill>
    <fill>
      <patternFill patternType="solid">
        <fgColor rgb="FFFFCC99"/>
        <bgColor indexed="26"/>
      </patternFill>
    </fill>
    <fill>
      <patternFill patternType="solid">
        <fgColor rgb="FFFFCC99"/>
        <bgColor indexed="22"/>
      </patternFill>
    </fill>
    <fill>
      <patternFill patternType="solid">
        <fgColor rgb="FFFFCC99"/>
        <bgColor indexed="34"/>
      </patternFill>
    </fill>
    <fill>
      <patternFill patternType="solid">
        <fgColor theme="3" tint="0.79998168889431442"/>
        <bgColor indexed="22"/>
      </patternFill>
    </fill>
    <fill>
      <patternFill patternType="solid">
        <fgColor rgb="FFFFCC99"/>
        <bgColor indexed="23"/>
      </patternFill>
    </fill>
    <fill>
      <patternFill patternType="solid">
        <fgColor rgb="FFFFCC99"/>
        <bgColor indexed="64"/>
      </patternFill>
    </fill>
    <fill>
      <patternFill patternType="solid">
        <fgColor rgb="FFFF9966"/>
        <bgColor indexed="64"/>
      </patternFill>
    </fill>
    <fill>
      <patternFill patternType="solid">
        <fgColor theme="4" tint="0.79998168889431442"/>
        <b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theme="3"/>
      </left>
      <right style="thin">
        <color theme="3"/>
      </right>
      <top style="thin">
        <color theme="3"/>
      </top>
      <bottom style="thin">
        <color theme="3"/>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top style="thin">
        <color theme="3" tint="0.39997558519241921"/>
      </top>
      <bottom style="thin">
        <color theme="3" tint="0.39997558519241921"/>
      </bottom>
      <diagonal/>
    </border>
    <border diagonalUp="1" diagonalDown="1">
      <left style="thin">
        <color theme="3" tint="0.39997558519241921"/>
      </left>
      <right style="thin">
        <color theme="3" tint="0.39997558519241921"/>
      </right>
      <top style="thin">
        <color theme="3" tint="0.39997558519241921"/>
      </top>
      <bottom style="thin">
        <color theme="3" tint="0.39997558519241921"/>
      </bottom>
      <diagonal style="thin">
        <color indexed="8"/>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style="thin">
        <color theme="3" tint="0.39997558519241921"/>
      </bottom>
      <diagonal/>
    </border>
    <border>
      <left/>
      <right/>
      <top/>
      <bottom style="thin">
        <color theme="3" tint="0.39997558519241921"/>
      </bottom>
      <diagonal/>
    </border>
    <border>
      <left/>
      <right style="thin">
        <color theme="3" tint="0.39997558519241921"/>
      </right>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3"/>
      </left>
      <right/>
      <top style="thin">
        <color theme="3" tint="0.39997558519241921"/>
      </top>
      <bottom style="thin">
        <color theme="3" tint="0.39997558519241921"/>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4" fillId="2" borderId="1" applyNumberFormat="0" applyAlignment="0" applyProtection="0"/>
    <xf numFmtId="0" fontId="5" fillId="15" borderId="3" applyNumberFormat="0" applyAlignment="0" applyProtection="0"/>
    <xf numFmtId="0" fontId="6" fillId="0" borderId="0" applyNumberFormat="0" applyFill="0" applyBorder="0" applyAlignment="0" applyProtection="0"/>
    <xf numFmtId="0" fontId="7" fillId="16"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2" applyNumberFormat="0" applyFill="0" applyAlignment="0" applyProtection="0"/>
    <xf numFmtId="0" fontId="13" fillId="8" borderId="0" applyNumberFormat="0" applyBorder="0" applyAlignment="0" applyProtection="0"/>
    <xf numFmtId="0" fontId="41" fillId="4" borderId="7" applyNumberFormat="0" applyAlignment="0" applyProtection="0"/>
    <xf numFmtId="0" fontId="14" fillId="2" borderId="8" applyNumberFormat="0" applyAlignment="0" applyProtection="0"/>
    <xf numFmtId="9" fontId="41" fillId="0" borderId="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360">
    <xf numFmtId="0" fontId="0" fillId="0" borderId="0" xfId="0"/>
    <xf numFmtId="0" fontId="18" fillId="2" borderId="0" xfId="0" applyFont="1" applyFill="1" applyAlignment="1" applyProtection="1">
      <alignment vertical="center" wrapText="1"/>
    </xf>
    <xf numFmtId="0" fontId="18" fillId="0" borderId="0" xfId="0" applyFont="1" applyAlignment="1" applyProtection="1">
      <alignment vertical="center" wrapText="1"/>
    </xf>
    <xf numFmtId="0" fontId="26" fillId="2" borderId="0" xfId="0" applyFont="1" applyFill="1" applyAlignment="1" applyProtection="1">
      <alignment vertical="center" wrapText="1"/>
    </xf>
    <xf numFmtId="0" fontId="27" fillId="2" borderId="0" xfId="0" applyFont="1" applyFill="1" applyAlignment="1" applyProtection="1">
      <alignment horizontal="left" vertical="center" wrapText="1"/>
    </xf>
    <xf numFmtId="0" fontId="18" fillId="2" borderId="0" xfId="0" applyFont="1" applyFill="1" applyBorder="1" applyAlignment="1" applyProtection="1">
      <alignment vertical="center" wrapText="1"/>
    </xf>
    <xf numFmtId="0" fontId="18" fillId="2" borderId="0" xfId="0" applyFont="1" applyFill="1" applyAlignment="1" applyProtection="1">
      <alignment vertical="center"/>
    </xf>
    <xf numFmtId="0" fontId="18" fillId="2" borderId="0" xfId="0" applyFont="1" applyFill="1" applyAlignment="1" applyProtection="1">
      <alignment horizontal="left" vertical="center" wrapText="1"/>
    </xf>
    <xf numFmtId="0" fontId="28" fillId="2" borderId="0" xfId="0" applyFont="1" applyFill="1" applyAlignment="1" applyProtection="1">
      <alignment vertical="center"/>
    </xf>
    <xf numFmtId="0" fontId="29" fillId="2" borderId="0" xfId="0" applyFont="1" applyFill="1" applyAlignment="1" applyProtection="1">
      <alignment vertical="center"/>
    </xf>
    <xf numFmtId="0" fontId="30" fillId="2" borderId="0" xfId="0" applyFont="1" applyFill="1" applyAlignment="1" applyProtection="1">
      <alignment vertical="center" wrapText="1"/>
    </xf>
    <xf numFmtId="0" fontId="18" fillId="0" borderId="0" xfId="0" applyFont="1" applyFill="1" applyBorder="1" applyAlignment="1" applyProtection="1">
      <alignment vertical="center" wrapText="1"/>
    </xf>
    <xf numFmtId="0" fontId="18" fillId="0" borderId="0" xfId="0" applyFont="1" applyAlignment="1" applyProtection="1">
      <alignment horizontal="left" vertical="center" wrapText="1"/>
    </xf>
    <xf numFmtId="0" fontId="20"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right" vertical="center" wrapText="1"/>
    </xf>
    <xf numFmtId="0" fontId="28" fillId="2" borderId="0" xfId="0" applyFont="1" applyFill="1" applyAlignment="1" applyProtection="1">
      <alignment horizontal="left" vertical="center" wrapText="1"/>
    </xf>
    <xf numFmtId="0" fontId="28" fillId="2" borderId="0" xfId="0" applyFont="1" applyFill="1" applyBorder="1" applyAlignment="1" applyProtection="1">
      <alignment vertical="center"/>
    </xf>
    <xf numFmtId="0" fontId="28" fillId="2" borderId="0" xfId="0" applyFont="1" applyFill="1" applyBorder="1" applyAlignment="1" applyProtection="1">
      <alignment vertical="center" wrapText="1"/>
    </xf>
    <xf numFmtId="0" fontId="18" fillId="0" borderId="0" xfId="0" applyFont="1" applyBorder="1" applyAlignment="1" applyProtection="1">
      <alignment vertical="center" wrapText="1"/>
    </xf>
    <xf numFmtId="0" fontId="20" fillId="2" borderId="0"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18" fillId="0" borderId="0" xfId="0" applyFont="1" applyFill="1" applyBorder="1" applyAlignment="1" applyProtection="1">
      <alignment horizontal="center" vertical="center" wrapText="1"/>
    </xf>
    <xf numFmtId="0" fontId="22" fillId="0" borderId="0" xfId="0" applyFont="1" applyAlignment="1" applyProtection="1">
      <alignment vertical="center"/>
    </xf>
    <xf numFmtId="0" fontId="22" fillId="0" borderId="0" xfId="0" applyFont="1" applyAlignment="1" applyProtection="1">
      <alignment vertical="center" wrapText="1"/>
    </xf>
    <xf numFmtId="0" fontId="33" fillId="0" borderId="0" xfId="0" applyFont="1" applyFill="1" applyBorder="1" applyAlignment="1" applyProtection="1">
      <alignment vertical="center" wrapText="1"/>
    </xf>
    <xf numFmtId="0" fontId="34" fillId="0" borderId="0" xfId="0" applyFont="1" applyFill="1" applyBorder="1" applyAlignment="1" applyProtection="1">
      <alignment vertical="center" wrapText="1"/>
    </xf>
    <xf numFmtId="9" fontId="26" fillId="0" borderId="0" xfId="0" applyNumberFormat="1" applyFont="1" applyFill="1" applyBorder="1" applyAlignment="1" applyProtection="1">
      <alignment vertical="center" wrapText="1"/>
    </xf>
    <xf numFmtId="0" fontId="35" fillId="2" borderId="0" xfId="0" applyFont="1" applyFill="1" applyBorder="1" applyAlignment="1" applyProtection="1">
      <alignment horizontal="left" vertical="center"/>
    </xf>
    <xf numFmtId="0" fontId="19" fillId="2" borderId="0" xfId="0" applyFont="1" applyFill="1" applyAlignment="1" applyProtection="1">
      <alignment vertical="center"/>
    </xf>
    <xf numFmtId="0" fontId="20" fillId="0" borderId="0" xfId="0" applyFont="1" applyAlignment="1" applyProtection="1">
      <alignment vertical="center" wrapText="1"/>
    </xf>
    <xf numFmtId="9" fontId="21" fillId="0" borderId="0" xfId="0" applyNumberFormat="1" applyFont="1" applyFill="1" applyBorder="1" applyAlignment="1" applyProtection="1">
      <alignment vertical="center" wrapText="1"/>
    </xf>
    <xf numFmtId="166" fontId="20" fillId="2" borderId="0" xfId="0" applyNumberFormat="1" applyFont="1" applyFill="1" applyBorder="1" applyAlignment="1" applyProtection="1">
      <alignment vertical="center" wrapText="1"/>
    </xf>
    <xf numFmtId="0" fontId="19" fillId="0" borderId="0" xfId="0" applyFont="1" applyAlignment="1" applyProtection="1">
      <alignment vertical="center"/>
    </xf>
    <xf numFmtId="0" fontId="20" fillId="2"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18" fillId="0" borderId="0" xfId="0" applyFont="1" applyAlignment="1" applyProtection="1">
      <alignment vertical="center"/>
    </xf>
    <xf numFmtId="0" fontId="20" fillId="2" borderId="0" xfId="0" applyFont="1" applyFill="1" applyBorder="1" applyAlignment="1" applyProtection="1">
      <alignment vertical="center"/>
    </xf>
    <xf numFmtId="0" fontId="20"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26" fillId="2" borderId="0" xfId="0" applyFont="1" applyFill="1" applyBorder="1" applyAlignment="1" applyProtection="1">
      <alignment horizontal="right" vertical="center" wrapText="1"/>
    </xf>
    <xf numFmtId="0" fontId="26" fillId="0" borderId="0" xfId="0" applyFont="1" applyFill="1" applyBorder="1" applyAlignment="1" applyProtection="1">
      <alignment horizontal="right" vertical="center" wrapText="1"/>
    </xf>
    <xf numFmtId="0" fontId="26" fillId="0" borderId="0" xfId="0" applyFont="1" applyFill="1" applyBorder="1" applyAlignment="1" applyProtection="1">
      <alignment vertical="center" wrapText="1"/>
    </xf>
    <xf numFmtId="0" fontId="18" fillId="0" borderId="0" xfId="0" applyFont="1" applyFill="1" applyAlignment="1" applyProtection="1">
      <alignment vertical="center" wrapText="1"/>
    </xf>
    <xf numFmtId="0" fontId="19" fillId="0" borderId="0" xfId="0" applyFont="1" applyBorder="1" applyAlignment="1" applyProtection="1">
      <alignment vertical="center"/>
    </xf>
    <xf numFmtId="0" fontId="38" fillId="17" borderId="0" xfId="0" applyFont="1" applyFill="1" applyAlignment="1">
      <alignment vertical="center"/>
    </xf>
    <xf numFmtId="0" fontId="20" fillId="2" borderId="0" xfId="0" applyFont="1" applyFill="1" applyAlignment="1" applyProtection="1">
      <alignment vertical="center"/>
    </xf>
    <xf numFmtId="0" fontId="20" fillId="0" borderId="0" xfId="0" applyFont="1" applyAlignment="1" applyProtection="1">
      <alignment vertical="center"/>
    </xf>
    <xf numFmtId="0" fontId="18" fillId="17" borderId="0" xfId="0" applyFont="1" applyFill="1" applyAlignment="1" applyProtection="1">
      <alignment vertical="center"/>
    </xf>
    <xf numFmtId="0" fontId="23" fillId="17" borderId="0" xfId="0" applyFont="1" applyFill="1" applyAlignment="1" applyProtection="1">
      <alignment vertical="center"/>
    </xf>
    <xf numFmtId="0" fontId="0" fillId="17" borderId="0" xfId="0" applyFill="1" applyAlignment="1" applyProtection="1">
      <alignment vertical="center"/>
    </xf>
    <xf numFmtId="0" fontId="0" fillId="0" borderId="0" xfId="0" applyAlignment="1" applyProtection="1">
      <alignment vertical="center"/>
    </xf>
    <xf numFmtId="0" fontId="25" fillId="17" borderId="0" xfId="0" applyFont="1" applyFill="1" applyBorder="1" applyAlignment="1" applyProtection="1">
      <alignment horizontal="center" vertical="center" wrapText="1"/>
    </xf>
    <xf numFmtId="0" fontId="38" fillId="17" borderId="0" xfId="0" applyFont="1" applyFill="1" applyBorder="1" applyAlignment="1">
      <alignment vertical="center"/>
    </xf>
    <xf numFmtId="0" fontId="43" fillId="17" borderId="0" xfId="0" applyFont="1" applyFill="1" applyBorder="1" applyAlignment="1" applyProtection="1">
      <alignment vertical="center"/>
    </xf>
    <xf numFmtId="0" fontId="20" fillId="36" borderId="12" xfId="0" applyFont="1" applyFill="1" applyBorder="1" applyAlignment="1" applyProtection="1">
      <alignment horizontal="center" vertical="center" wrapText="1"/>
    </xf>
    <xf numFmtId="164" fontId="18" fillId="29" borderId="12" xfId="0" applyNumberFormat="1" applyFont="1" applyFill="1" applyBorder="1" applyAlignment="1" applyProtection="1">
      <alignment horizontal="right" vertical="center" wrapText="1"/>
    </xf>
    <xf numFmtId="0" fontId="20" fillId="26" borderId="12" xfId="0" applyFont="1" applyFill="1" applyBorder="1" applyAlignment="1" applyProtection="1">
      <alignment horizontal="center" vertical="center" wrapText="1"/>
    </xf>
    <xf numFmtId="164" fontId="20" fillId="26" borderId="12" xfId="0" applyNumberFormat="1" applyFont="1" applyFill="1" applyBorder="1" applyAlignment="1" applyProtection="1">
      <alignment horizontal="right" vertical="center" wrapText="1"/>
    </xf>
    <xf numFmtId="0" fontId="44" fillId="2" borderId="0" xfId="0" applyFont="1" applyFill="1" applyBorder="1" applyAlignment="1" applyProtection="1">
      <alignment vertical="center" wrapText="1"/>
    </xf>
    <xf numFmtId="0" fontId="45" fillId="2" borderId="0" xfId="0" applyFont="1" applyFill="1" applyAlignment="1" applyProtection="1">
      <alignment vertical="center"/>
    </xf>
    <xf numFmtId="0" fontId="46" fillId="2" borderId="0" xfId="0" applyFont="1" applyFill="1" applyBorder="1" applyAlignment="1" applyProtection="1">
      <alignment vertical="center" wrapText="1"/>
    </xf>
    <xf numFmtId="0" fontId="45" fillId="2" borderId="0" xfId="0" applyFont="1" applyFill="1" applyBorder="1" applyAlignment="1" applyProtection="1">
      <alignment vertical="center" wrapText="1"/>
    </xf>
    <xf numFmtId="165" fontId="20" fillId="29" borderId="12" xfId="0" applyNumberFormat="1" applyFont="1" applyFill="1" applyBorder="1" applyAlignment="1" applyProtection="1">
      <alignment vertical="center" wrapText="1"/>
    </xf>
    <xf numFmtId="164" fontId="20" fillId="29" borderId="12" xfId="0" applyNumberFormat="1" applyFont="1" applyFill="1" applyBorder="1" applyAlignment="1" applyProtection="1">
      <alignment horizontal="right" vertical="center" wrapText="1"/>
    </xf>
    <xf numFmtId="0" fontId="20" fillId="25" borderId="12" xfId="0" applyFont="1" applyFill="1" applyBorder="1" applyAlignment="1" applyProtection="1">
      <alignment vertical="center" wrapText="1"/>
    </xf>
    <xf numFmtId="0" fontId="47" fillId="2" borderId="0" xfId="0" applyFont="1" applyFill="1" applyAlignment="1" applyProtection="1">
      <alignment vertical="center" wrapText="1"/>
    </xf>
    <xf numFmtId="0" fontId="45" fillId="2" borderId="0" xfId="0" applyFont="1" applyFill="1" applyAlignment="1" applyProtection="1">
      <alignment vertical="center" wrapText="1"/>
    </xf>
    <xf numFmtId="0" fontId="48" fillId="2" borderId="0" xfId="0" applyFont="1" applyFill="1" applyAlignment="1" applyProtection="1">
      <alignment vertical="center" wrapText="1"/>
    </xf>
    <xf numFmtId="0" fontId="48" fillId="0" borderId="0" xfId="0" applyFont="1" applyAlignment="1" applyProtection="1">
      <alignment vertical="center" wrapText="1"/>
    </xf>
    <xf numFmtId="0" fontId="49" fillId="2" borderId="0" xfId="0" applyFont="1" applyFill="1" applyAlignment="1" applyProtection="1">
      <alignment vertical="center" wrapText="1"/>
    </xf>
    <xf numFmtId="0" fontId="48" fillId="17" borderId="0" xfId="0" applyFont="1" applyFill="1" applyAlignment="1" applyProtection="1">
      <alignment vertical="center" wrapText="1"/>
    </xf>
    <xf numFmtId="0" fontId="45" fillId="2" borderId="0" xfId="0" applyFont="1" applyFill="1" applyBorder="1" applyAlignment="1" applyProtection="1">
      <alignment horizontal="right" vertical="center" wrapText="1"/>
    </xf>
    <xf numFmtId="0" fontId="39" fillId="31" borderId="12" xfId="0" applyFont="1" applyFill="1" applyBorder="1" applyAlignment="1" applyProtection="1">
      <alignment vertical="center" wrapText="1"/>
    </xf>
    <xf numFmtId="0" fontId="39" fillId="8" borderId="12" xfId="0" applyFont="1" applyFill="1" applyBorder="1" applyAlignment="1" applyProtection="1">
      <alignment horizontal="center" vertical="center" wrapText="1"/>
      <protection locked="0"/>
    </xf>
    <xf numFmtId="164" fontId="50" fillId="8" borderId="12" xfId="0" applyNumberFormat="1" applyFont="1" applyFill="1" applyBorder="1" applyAlignment="1" applyProtection="1">
      <alignment vertical="center" wrapText="1"/>
      <protection locked="0"/>
    </xf>
    <xf numFmtId="0" fontId="38" fillId="21" borderId="12" xfId="0" applyFont="1" applyFill="1" applyBorder="1" applyAlignment="1" applyProtection="1">
      <alignment vertical="center" wrapText="1"/>
      <protection locked="0"/>
    </xf>
    <xf numFmtId="164" fontId="37" fillId="26" borderId="12" xfId="0" applyNumberFormat="1" applyFont="1" applyFill="1" applyBorder="1" applyAlignment="1" applyProtection="1">
      <alignment vertical="center" wrapText="1"/>
    </xf>
    <xf numFmtId="0" fontId="20" fillId="38" borderId="0" xfId="0" applyFont="1" applyFill="1" applyBorder="1" applyAlignment="1" applyProtection="1">
      <alignment horizontal="center" vertical="center" wrapText="1"/>
    </xf>
    <xf numFmtId="164" fontId="18" fillId="39" borderId="0" xfId="0" applyNumberFormat="1" applyFont="1" applyFill="1" applyBorder="1" applyAlignment="1" applyProtection="1">
      <alignment horizontal="right" vertical="center" wrapText="1"/>
    </xf>
    <xf numFmtId="164" fontId="20" fillId="40" borderId="0" xfId="0" applyNumberFormat="1" applyFont="1" applyFill="1" applyBorder="1" applyAlignment="1" applyProtection="1">
      <alignment horizontal="right" vertical="center" wrapText="1"/>
    </xf>
    <xf numFmtId="0" fontId="31" fillId="8" borderId="12" xfId="0" applyFont="1" applyFill="1" applyBorder="1" applyAlignment="1" applyProtection="1">
      <alignment vertical="center" wrapText="1"/>
      <protection locked="0"/>
    </xf>
    <xf numFmtId="164" fontId="31" fillId="8" borderId="12" xfId="0" applyNumberFormat="1" applyFont="1" applyFill="1" applyBorder="1" applyAlignment="1" applyProtection="1">
      <alignment vertical="center" wrapText="1"/>
      <protection locked="0"/>
    </xf>
    <xf numFmtId="0" fontId="26" fillId="8" borderId="12" xfId="0" applyFont="1" applyFill="1" applyBorder="1" applyAlignment="1" applyProtection="1">
      <alignment vertical="center" wrapText="1"/>
      <protection locked="0"/>
    </xf>
    <xf numFmtId="0" fontId="20" fillId="42" borderId="15" xfId="0" applyFont="1" applyFill="1" applyBorder="1" applyAlignment="1" applyProtection="1">
      <alignment horizontal="right" vertical="center" wrapText="1"/>
    </xf>
    <xf numFmtId="0" fontId="20" fillId="26" borderId="15" xfId="0" applyFont="1" applyFill="1" applyBorder="1" applyAlignment="1" applyProtection="1">
      <alignment horizontal="right" vertical="center" wrapText="1"/>
    </xf>
    <xf numFmtId="0" fontId="52" fillId="2" borderId="0" xfId="0" applyFont="1" applyFill="1" applyAlignment="1" applyProtection="1">
      <alignment vertical="center"/>
    </xf>
    <xf numFmtId="0" fontId="45" fillId="0" borderId="0" xfId="0" applyFont="1" applyAlignment="1" applyProtection="1">
      <alignment vertical="center" wrapText="1"/>
    </xf>
    <xf numFmtId="0" fontId="46" fillId="0" borderId="0" xfId="0" applyFont="1" applyFill="1" applyBorder="1" applyAlignment="1" applyProtection="1">
      <alignment vertical="center" wrapText="1"/>
    </xf>
    <xf numFmtId="164" fontId="20" fillId="26" borderId="12" xfId="0" applyNumberFormat="1" applyFont="1" applyFill="1" applyBorder="1" applyAlignment="1" applyProtection="1">
      <alignment vertical="center" wrapText="1"/>
    </xf>
    <xf numFmtId="167" fontId="18" fillId="29" borderId="12" xfId="0" applyNumberFormat="1" applyFont="1" applyFill="1" applyBorder="1" applyAlignment="1" applyProtection="1">
      <alignment horizontal="right" vertical="center" wrapText="1"/>
    </xf>
    <xf numFmtId="164" fontId="20" fillId="29" borderId="12" xfId="0" applyNumberFormat="1" applyFont="1" applyFill="1" applyBorder="1" applyAlignment="1" applyProtection="1">
      <alignment vertical="center" wrapText="1"/>
    </xf>
    <xf numFmtId="164" fontId="20" fillId="26" borderId="12" xfId="0" applyNumberFormat="1" applyFont="1" applyFill="1" applyBorder="1" applyAlignment="1" applyProtection="1">
      <alignment horizontal="center" vertical="center" wrapText="1"/>
    </xf>
    <xf numFmtId="0" fontId="18" fillId="39" borderId="0" xfId="0" applyFont="1" applyFill="1" applyAlignment="1" applyProtection="1">
      <alignment vertical="center" wrapText="1"/>
    </xf>
    <xf numFmtId="164" fontId="18" fillId="29" borderId="12" xfId="0" applyNumberFormat="1" applyFont="1" applyFill="1" applyBorder="1" applyAlignment="1" applyProtection="1">
      <alignment horizontal="center" vertical="center" wrapText="1"/>
    </xf>
    <xf numFmtId="0" fontId="20" fillId="42" borderId="15" xfId="0" applyFont="1" applyFill="1" applyBorder="1" applyAlignment="1" applyProtection="1">
      <alignment horizontal="center" vertical="center" wrapText="1"/>
    </xf>
    <xf numFmtId="164" fontId="20" fillId="29" borderId="12" xfId="0" applyNumberFormat="1" applyFont="1" applyFill="1" applyBorder="1" applyAlignment="1" applyProtection="1">
      <alignment horizontal="center" vertical="center" wrapText="1"/>
    </xf>
    <xf numFmtId="164" fontId="20" fillId="27" borderId="0" xfId="0" applyNumberFormat="1" applyFont="1" applyFill="1" applyBorder="1" applyAlignment="1" applyProtection="1">
      <alignment vertical="center" wrapText="1"/>
    </xf>
    <xf numFmtId="0" fontId="20" fillId="34" borderId="0" xfId="0" applyFont="1" applyFill="1" applyBorder="1" applyAlignment="1" applyProtection="1">
      <alignment horizontal="center" vertical="center" wrapText="1"/>
    </xf>
    <xf numFmtId="0" fontId="20" fillId="25" borderId="0" xfId="0" applyFont="1" applyFill="1" applyBorder="1" applyAlignment="1" applyProtection="1">
      <alignment horizontal="center" vertical="center" wrapText="1"/>
    </xf>
    <xf numFmtId="164" fontId="32" fillId="0" borderId="0" xfId="0" applyNumberFormat="1" applyFont="1" applyFill="1" applyBorder="1" applyAlignment="1" applyProtection="1">
      <alignment vertical="center" wrapText="1"/>
    </xf>
    <xf numFmtId="164" fontId="18" fillId="23" borderId="12" xfId="0" applyNumberFormat="1" applyFont="1" applyFill="1" applyBorder="1" applyAlignment="1" applyProtection="1">
      <alignment horizontal="center" vertical="center" wrapText="1"/>
    </xf>
    <xf numFmtId="164" fontId="20" fillId="23" borderId="12" xfId="0" applyNumberFormat="1" applyFont="1" applyFill="1" applyBorder="1" applyAlignment="1" applyProtection="1">
      <alignment horizontal="center" vertical="center" wrapText="1"/>
    </xf>
    <xf numFmtId="164" fontId="20" fillId="24" borderId="12" xfId="0" applyNumberFormat="1" applyFont="1" applyFill="1" applyBorder="1" applyAlignment="1" applyProtection="1">
      <alignment horizontal="center" vertical="center" wrapText="1"/>
    </xf>
    <xf numFmtId="0" fontId="28" fillId="2" borderId="0" xfId="0" applyFont="1" applyFill="1" applyBorder="1" applyAlignment="1" applyProtection="1">
      <alignment horizontal="left" vertical="center" wrapText="1"/>
    </xf>
    <xf numFmtId="0" fontId="37" fillId="26" borderId="14" xfId="0" applyFont="1" applyFill="1" applyBorder="1" applyAlignment="1" applyProtection="1">
      <alignment vertical="center"/>
    </xf>
    <xf numFmtId="0" fontId="37" fillId="26" borderId="23" xfId="0" applyFont="1" applyFill="1" applyBorder="1" applyAlignment="1" applyProtection="1">
      <alignment vertical="center"/>
    </xf>
    <xf numFmtId="0" fontId="37" fillId="26" borderId="24" xfId="0" applyFont="1" applyFill="1" applyBorder="1" applyAlignment="1" applyProtection="1">
      <alignment vertical="center"/>
    </xf>
    <xf numFmtId="4" fontId="18" fillId="39" borderId="0" xfId="0" applyNumberFormat="1" applyFont="1" applyFill="1" applyAlignment="1" applyProtection="1">
      <alignment vertical="center" wrapText="1"/>
    </xf>
    <xf numFmtId="0" fontId="37" fillId="28" borderId="12" xfId="0" applyFont="1" applyFill="1" applyBorder="1" applyAlignment="1" applyProtection="1">
      <alignment horizontal="center" vertical="center" wrapText="1"/>
    </xf>
    <xf numFmtId="0" fontId="20" fillId="48" borderId="12" xfId="0" applyFont="1" applyFill="1" applyBorder="1" applyAlignment="1" applyProtection="1">
      <alignment horizontal="center" vertical="center" wrapText="1"/>
    </xf>
    <xf numFmtId="164" fontId="20" fillId="48" borderId="12" xfId="0" applyNumberFormat="1" applyFont="1" applyFill="1" applyBorder="1" applyAlignment="1" applyProtection="1">
      <alignment horizontal="center" vertical="center" wrapText="1"/>
    </xf>
    <xf numFmtId="0" fontId="54" fillId="17" borderId="0" xfId="0" applyFont="1" applyFill="1" applyBorder="1" applyAlignment="1">
      <alignment vertical="center"/>
    </xf>
    <xf numFmtId="0" fontId="59" fillId="2" borderId="0" xfId="0" applyFont="1" applyFill="1" applyAlignment="1" applyProtection="1">
      <alignment vertical="center" wrapText="1"/>
    </xf>
    <xf numFmtId="0" fontId="59" fillId="2"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0" fillId="25" borderId="12" xfId="0" applyFont="1" applyFill="1" applyBorder="1" applyAlignment="1" applyProtection="1">
      <alignment horizontal="center" vertical="center" wrapText="1"/>
    </xf>
    <xf numFmtId="0" fontId="19" fillId="2" borderId="0"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0" fillId="8" borderId="12"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center" vertical="center" wrapText="1"/>
    </xf>
    <xf numFmtId="9" fontId="37" fillId="30" borderId="12" xfId="39" applyNumberFormat="1" applyFont="1" applyFill="1" applyBorder="1" applyAlignment="1" applyProtection="1">
      <alignment horizontal="center" vertical="center"/>
    </xf>
    <xf numFmtId="9" fontId="20" fillId="26" borderId="12" xfId="0" applyNumberFormat="1" applyFont="1" applyFill="1" applyBorder="1" applyAlignment="1" applyProtection="1">
      <alignment horizontal="center" vertical="center"/>
    </xf>
    <xf numFmtId="0" fontId="25" fillId="25" borderId="12" xfId="0" applyFont="1" applyFill="1" applyBorder="1" applyAlignment="1" applyProtection="1">
      <alignment horizontal="center" vertical="center" wrapText="1"/>
    </xf>
    <xf numFmtId="0" fontId="25" fillId="25" borderId="12" xfId="0" applyFont="1" applyFill="1" applyBorder="1" applyAlignment="1" applyProtection="1">
      <alignment horizontal="center" vertical="center"/>
    </xf>
    <xf numFmtId="0" fontId="25" fillId="37" borderId="12" xfId="0" applyFont="1" applyFill="1" applyBorder="1" applyAlignment="1" applyProtection="1">
      <alignment horizontal="center" vertical="center"/>
      <protection locked="0"/>
    </xf>
    <xf numFmtId="0" fontId="25" fillId="31" borderId="12" xfId="0" applyFont="1" applyFill="1" applyBorder="1" applyAlignment="1" applyProtection="1">
      <alignment horizontal="center" vertical="center"/>
    </xf>
    <xf numFmtId="0" fontId="0" fillId="23" borderId="12" xfId="0" applyFill="1" applyBorder="1" applyAlignment="1" applyProtection="1">
      <alignment vertical="center"/>
    </xf>
    <xf numFmtId="164" fontId="37" fillId="29" borderId="12" xfId="0" applyNumberFormat="1" applyFont="1" applyFill="1" applyBorder="1" applyAlignment="1" applyProtection="1">
      <alignment horizontal="center" vertical="center"/>
    </xf>
    <xf numFmtId="164" fontId="38" fillId="29" borderId="12" xfId="0" applyNumberFormat="1" applyFont="1" applyFill="1" applyBorder="1" applyAlignment="1" applyProtection="1">
      <alignment horizontal="center" vertical="center"/>
    </xf>
    <xf numFmtId="164" fontId="37" fillId="49" borderId="12" xfId="0" applyNumberFormat="1" applyFont="1" applyFill="1" applyBorder="1" applyAlignment="1" applyProtection="1">
      <alignment horizontal="center" vertical="center"/>
    </xf>
    <xf numFmtId="0" fontId="61" fillId="28" borderId="12" xfId="0" applyFont="1" applyFill="1" applyBorder="1" applyAlignment="1" applyProtection="1">
      <alignment horizontal="center" vertical="center" wrapText="1"/>
    </xf>
    <xf numFmtId="0" fontId="57" fillId="51" borderId="12" xfId="0" applyFont="1" applyFill="1" applyBorder="1" applyAlignment="1" applyProtection="1">
      <alignment horizontal="center" vertical="center" wrapText="1"/>
    </xf>
    <xf numFmtId="0" fontId="38" fillId="50" borderId="0" xfId="0" applyFont="1" applyFill="1" applyBorder="1" applyAlignment="1">
      <alignment vertical="center"/>
    </xf>
    <xf numFmtId="0" fontId="38" fillId="23" borderId="0" xfId="0" applyFont="1" applyFill="1" applyBorder="1" applyAlignment="1">
      <alignment vertical="center"/>
    </xf>
    <xf numFmtId="164" fontId="18" fillId="0" borderId="0" xfId="0" applyNumberFormat="1" applyFont="1" applyAlignment="1" applyProtection="1">
      <alignment vertical="center"/>
    </xf>
    <xf numFmtId="0" fontId="61" fillId="43" borderId="12" xfId="0" applyFont="1" applyFill="1" applyBorder="1" applyAlignment="1" applyProtection="1">
      <alignment horizontal="center" vertical="center" wrapText="1"/>
    </xf>
    <xf numFmtId="0" fontId="18" fillId="25" borderId="12" xfId="0" applyFont="1" applyFill="1" applyBorder="1" applyAlignment="1" applyProtection="1">
      <alignment horizontal="center" vertical="center" wrapText="1"/>
    </xf>
    <xf numFmtId="0" fontId="20" fillId="25" borderId="12" xfId="0" applyFont="1" applyFill="1" applyBorder="1" applyAlignment="1" applyProtection="1">
      <alignment horizontal="center" vertical="center" wrapText="1"/>
    </xf>
    <xf numFmtId="0" fontId="19" fillId="2" borderId="0" xfId="0" applyFont="1" applyFill="1" applyBorder="1" applyAlignment="1" applyProtection="1">
      <alignment horizontal="left" vertical="center" wrapText="1"/>
    </xf>
    <xf numFmtId="0" fontId="18" fillId="25" borderId="16" xfId="0" applyFont="1" applyFill="1" applyBorder="1" applyAlignment="1" applyProtection="1">
      <alignment horizontal="center" vertical="center" wrapText="1"/>
    </xf>
    <xf numFmtId="0" fontId="51" fillId="25" borderId="12" xfId="0" applyFont="1" applyFill="1" applyBorder="1" applyAlignment="1" applyProtection="1">
      <alignment horizontal="center" vertical="center" wrapText="1"/>
    </xf>
    <xf numFmtId="0" fontId="42" fillId="2" borderId="0" xfId="0" applyFont="1" applyFill="1" applyAlignment="1" applyProtection="1">
      <alignment vertical="center"/>
      <protection hidden="1"/>
    </xf>
    <xf numFmtId="0" fontId="18" fillId="17" borderId="0" xfId="0" applyFont="1" applyFill="1" applyAlignment="1" applyProtection="1">
      <alignment vertical="center"/>
      <protection hidden="1"/>
    </xf>
    <xf numFmtId="0" fontId="56" fillId="30" borderId="12" xfId="0" applyFont="1" applyFill="1" applyBorder="1" applyAlignment="1" applyProtection="1">
      <alignment horizontal="center" vertical="center" wrapText="1"/>
      <protection hidden="1"/>
    </xf>
    <xf numFmtId="49" fontId="18" fillId="2" borderId="0" xfId="0" applyNumberFormat="1" applyFont="1" applyFill="1" applyAlignment="1" applyProtection="1">
      <alignment vertical="center"/>
      <protection hidden="1"/>
    </xf>
    <xf numFmtId="0" fontId="18" fillId="2" borderId="0" xfId="0" applyFont="1" applyFill="1" applyAlignment="1" applyProtection="1">
      <alignment vertical="center"/>
      <protection hidden="1"/>
    </xf>
    <xf numFmtId="0" fontId="18" fillId="0" borderId="0" xfId="0" applyFont="1" applyAlignment="1" applyProtection="1">
      <alignment vertical="center"/>
      <protection hidden="1"/>
    </xf>
    <xf numFmtId="0" fontId="18" fillId="0" borderId="0" xfId="0" applyFont="1" applyFill="1" applyAlignment="1" applyProtection="1">
      <alignment vertical="center"/>
      <protection hidden="1"/>
    </xf>
    <xf numFmtId="0" fontId="19" fillId="2" borderId="0" xfId="0" applyFont="1" applyFill="1" applyAlignment="1" applyProtection="1">
      <alignment vertical="center"/>
      <protection hidden="1"/>
    </xf>
    <xf numFmtId="0" fontId="18" fillId="25" borderId="12" xfId="0" applyFont="1" applyFill="1" applyBorder="1" applyAlignment="1" applyProtection="1">
      <alignment horizontal="center" vertical="center" wrapText="1"/>
      <protection hidden="1"/>
    </xf>
    <xf numFmtId="9" fontId="37" fillId="30" borderId="12" xfId="0" applyNumberFormat="1" applyFont="1" applyFill="1" applyBorder="1" applyAlignment="1" applyProtection="1">
      <alignment horizontal="center" vertical="center" wrapText="1"/>
      <protection hidden="1"/>
    </xf>
    <xf numFmtId="0" fontId="20" fillId="2" borderId="0" xfId="0" applyFont="1" applyFill="1" applyAlignment="1" applyProtection="1">
      <alignment vertical="center"/>
      <protection hidden="1"/>
    </xf>
    <xf numFmtId="0" fontId="18" fillId="2" borderId="0" xfId="0" applyFont="1" applyFill="1" applyAlignment="1" applyProtection="1">
      <alignment vertical="center" wrapText="1"/>
      <protection hidden="1"/>
    </xf>
    <xf numFmtId="0" fontId="18" fillId="2" borderId="0" xfId="0"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37" fillId="28" borderId="12" xfId="0" applyFont="1" applyFill="1" applyBorder="1" applyAlignment="1" applyProtection="1">
      <alignment horizontal="center" vertical="center" wrapText="1"/>
      <protection hidden="1"/>
    </xf>
    <xf numFmtId="0" fontId="37" fillId="43" borderId="12" xfId="0" applyFont="1" applyFill="1" applyBorder="1" applyAlignment="1" applyProtection="1">
      <alignment horizontal="center" vertical="center" wrapText="1"/>
      <protection hidden="1"/>
    </xf>
    <xf numFmtId="0" fontId="20" fillId="25" borderId="12" xfId="0" applyFont="1" applyFill="1" applyBorder="1" applyAlignment="1" applyProtection="1">
      <alignment horizontal="center" vertical="center"/>
      <protection hidden="1"/>
    </xf>
    <xf numFmtId="0" fontId="37" fillId="29" borderId="12" xfId="0" applyFont="1" applyFill="1" applyBorder="1" applyAlignment="1" applyProtection="1">
      <alignment horizontal="center" vertical="center" wrapText="1"/>
      <protection hidden="1"/>
    </xf>
    <xf numFmtId="0" fontId="37" fillId="30" borderId="12" xfId="0" applyFont="1" applyFill="1" applyBorder="1" applyAlignment="1" applyProtection="1">
      <alignment horizontal="center" vertical="center"/>
      <protection hidden="1"/>
    </xf>
    <xf numFmtId="0" fontId="60" fillId="30" borderId="12" xfId="0" applyFont="1" applyFill="1" applyBorder="1" applyAlignment="1" applyProtection="1">
      <alignment horizontal="center" vertical="center" wrapText="1"/>
      <protection hidden="1"/>
    </xf>
    <xf numFmtId="164" fontId="37" fillId="29" borderId="12" xfId="0" applyNumberFormat="1" applyFont="1" applyFill="1" applyBorder="1" applyAlignment="1" applyProtection="1">
      <alignment horizontal="center" vertical="center"/>
      <protection hidden="1"/>
    </xf>
    <xf numFmtId="167" fontId="38" fillId="35" borderId="12" xfId="0" applyNumberFormat="1" applyFont="1" applyFill="1" applyBorder="1" applyAlignment="1" applyProtection="1">
      <alignment horizontal="center" vertical="center"/>
      <protection hidden="1"/>
    </xf>
    <xf numFmtId="9" fontId="37" fillId="30" borderId="12" xfId="39" applyNumberFormat="1" applyFont="1" applyFill="1" applyBorder="1" applyAlignment="1" applyProtection="1">
      <alignment horizontal="center" vertical="center"/>
      <protection hidden="1"/>
    </xf>
    <xf numFmtId="164" fontId="38" fillId="29" borderId="12" xfId="0" applyNumberFormat="1" applyFont="1" applyFill="1" applyBorder="1" applyAlignment="1" applyProtection="1">
      <alignment horizontal="center" vertical="center"/>
      <protection hidden="1"/>
    </xf>
    <xf numFmtId="164" fontId="38" fillId="30" borderId="12" xfId="0" applyNumberFormat="1" applyFont="1" applyFill="1" applyBorder="1" applyAlignment="1" applyProtection="1">
      <alignment horizontal="center" vertical="center"/>
      <protection hidden="1"/>
    </xf>
    <xf numFmtId="167" fontId="38" fillId="32" borderId="12" xfId="0" applyNumberFormat="1" applyFont="1" applyFill="1" applyBorder="1" applyAlignment="1" applyProtection="1">
      <alignment horizontal="center" vertical="center"/>
      <protection hidden="1"/>
    </xf>
    <xf numFmtId="164" fontId="37" fillId="49" borderId="12" xfId="0" applyNumberFormat="1" applyFont="1" applyFill="1" applyBorder="1" applyAlignment="1" applyProtection="1">
      <alignment horizontal="center" vertical="center"/>
      <protection hidden="1"/>
    </xf>
    <xf numFmtId="0" fontId="20" fillId="25" borderId="12" xfId="0" applyFont="1" applyFill="1" applyBorder="1" applyAlignment="1" applyProtection="1">
      <alignment horizontal="center" vertical="center"/>
      <protection locked="0" hidden="1"/>
    </xf>
    <xf numFmtId="164" fontId="37" fillId="23" borderId="12" xfId="0" applyNumberFormat="1" applyFont="1" applyFill="1" applyBorder="1" applyAlignment="1" applyProtection="1">
      <alignment horizontal="center" vertical="center"/>
      <protection hidden="1"/>
    </xf>
    <xf numFmtId="9" fontId="37" fillId="23" borderId="12" xfId="0" applyNumberFormat="1" applyFont="1" applyFill="1" applyBorder="1" applyAlignment="1" applyProtection="1">
      <alignment horizontal="center" vertical="center"/>
      <protection hidden="1"/>
    </xf>
    <xf numFmtId="167" fontId="37" fillId="34" borderId="12" xfId="0" applyNumberFormat="1" applyFont="1" applyFill="1" applyBorder="1" applyAlignment="1" applyProtection="1">
      <alignment horizontal="center" vertical="center"/>
      <protection hidden="1"/>
    </xf>
    <xf numFmtId="9" fontId="37" fillId="34" borderId="12" xfId="0" applyNumberFormat="1" applyFont="1" applyFill="1" applyBorder="1" applyAlignment="1" applyProtection="1">
      <alignment horizontal="center" vertical="center"/>
      <protection hidden="1"/>
    </xf>
    <xf numFmtId="164" fontId="37" fillId="26" borderId="12" xfId="0" applyNumberFormat="1" applyFont="1" applyFill="1" applyBorder="1" applyAlignment="1" applyProtection="1">
      <alignment horizontal="center" vertical="center"/>
      <protection hidden="1"/>
    </xf>
    <xf numFmtId="9" fontId="37" fillId="27" borderId="12" xfId="0" applyNumberFormat="1" applyFont="1" applyFill="1" applyBorder="1" applyAlignment="1" applyProtection="1">
      <alignment horizontal="center" vertical="center"/>
      <protection hidden="1"/>
    </xf>
    <xf numFmtId="9" fontId="37" fillId="26" borderId="12" xfId="0" applyNumberFormat="1" applyFont="1" applyFill="1" applyBorder="1" applyAlignment="1" applyProtection="1">
      <alignment horizontal="center" vertical="center"/>
      <protection hidden="1"/>
    </xf>
    <xf numFmtId="164" fontId="37" fillId="48" borderId="12" xfId="0" applyNumberFormat="1" applyFont="1" applyFill="1" applyBorder="1" applyAlignment="1" applyProtection="1">
      <alignment horizontal="center" vertical="center"/>
      <protection hidden="1"/>
    </xf>
    <xf numFmtId="0" fontId="62" fillId="17" borderId="0" xfId="0" applyFont="1" applyFill="1" applyAlignment="1" applyProtection="1">
      <alignment vertical="center"/>
    </xf>
    <xf numFmtId="0" fontId="53" fillId="2" borderId="0" xfId="0" applyFont="1" applyFill="1" applyAlignment="1" applyProtection="1">
      <alignment vertical="center"/>
    </xf>
    <xf numFmtId="0" fontId="63" fillId="17" borderId="0" xfId="0" applyFont="1" applyFill="1" applyAlignment="1" applyProtection="1">
      <alignment vertical="center"/>
    </xf>
    <xf numFmtId="0" fontId="28" fillId="2" borderId="0" xfId="0" applyFont="1" applyFill="1" applyBorder="1" applyAlignment="1" applyProtection="1">
      <alignment vertical="center" wrapText="1"/>
      <protection hidden="1"/>
    </xf>
    <xf numFmtId="0" fontId="28" fillId="2" borderId="0" xfId="0" applyFont="1" applyFill="1" applyBorder="1" applyAlignment="1" applyProtection="1">
      <alignment vertical="center"/>
      <protection hidden="1"/>
    </xf>
    <xf numFmtId="0" fontId="38" fillId="17" borderId="0" xfId="0" applyFont="1" applyFill="1" applyAlignment="1" applyProtection="1">
      <alignment vertical="center"/>
      <protection hidden="1"/>
    </xf>
    <xf numFmtId="0" fontId="38" fillId="17" borderId="0" xfId="0" applyFont="1" applyFill="1" applyBorder="1" applyAlignment="1" applyProtection="1">
      <alignment vertical="center"/>
      <protection hidden="1"/>
    </xf>
    <xf numFmtId="0" fontId="38" fillId="17" borderId="0" xfId="0" applyFont="1" applyFill="1" applyAlignment="1" applyProtection="1">
      <alignment vertical="center" wrapText="1"/>
      <protection hidden="1"/>
    </xf>
    <xf numFmtId="0" fontId="40" fillId="17" borderId="0" xfId="0" applyFont="1" applyFill="1" applyAlignment="1" applyProtection="1">
      <alignment vertical="center"/>
      <protection hidden="1"/>
    </xf>
    <xf numFmtId="0" fontId="28" fillId="17" borderId="0" xfId="0" applyFont="1" applyFill="1" applyAlignment="1" applyProtection="1">
      <alignment vertical="center"/>
      <protection hidden="1"/>
    </xf>
    <xf numFmtId="0" fontId="28" fillId="17" borderId="0" xfId="0" applyFont="1" applyFill="1" applyAlignment="1" applyProtection="1">
      <alignment vertical="center" wrapText="1"/>
      <protection hidden="1"/>
    </xf>
    <xf numFmtId="0" fontId="19" fillId="2" borderId="0" xfId="0" applyFont="1" applyFill="1" applyAlignment="1" applyProtection="1">
      <alignment vertical="center" wrapText="1"/>
      <protection hidden="1"/>
    </xf>
    <xf numFmtId="0" fontId="37" fillId="33" borderId="12" xfId="0" applyFont="1" applyFill="1" applyBorder="1" applyAlignment="1" applyProtection="1">
      <alignment horizontal="center" vertical="center"/>
      <protection hidden="1"/>
    </xf>
    <xf numFmtId="0" fontId="37" fillId="32" borderId="12" xfId="0" applyFont="1" applyFill="1" applyBorder="1" applyAlignment="1" applyProtection="1">
      <alignment horizontal="center" vertical="center" wrapText="1"/>
      <protection hidden="1"/>
    </xf>
    <xf numFmtId="0" fontId="37" fillId="30" borderId="11" xfId="0" applyFont="1" applyFill="1" applyBorder="1" applyAlignment="1" applyProtection="1">
      <alignment horizontal="center" vertical="center"/>
      <protection hidden="1"/>
    </xf>
    <xf numFmtId="167" fontId="37" fillId="44" borderId="12" xfId="0" applyNumberFormat="1" applyFont="1" applyFill="1" applyBorder="1" applyAlignment="1" applyProtection="1">
      <alignment horizontal="center" vertical="center"/>
      <protection hidden="1"/>
    </xf>
    <xf numFmtId="167" fontId="38" fillId="17" borderId="0" xfId="0" applyNumberFormat="1" applyFont="1" applyFill="1" applyAlignment="1" applyProtection="1">
      <alignment vertical="center"/>
      <protection hidden="1"/>
    </xf>
    <xf numFmtId="0" fontId="37" fillId="34" borderId="12" xfId="0" applyFont="1" applyFill="1" applyBorder="1" applyAlignment="1" applyProtection="1">
      <alignment horizontal="center" vertical="center"/>
      <protection hidden="1"/>
    </xf>
    <xf numFmtId="167" fontId="37" fillId="45" borderId="12" xfId="0" applyNumberFormat="1" applyFont="1" applyFill="1" applyBorder="1" applyAlignment="1" applyProtection="1">
      <alignment horizontal="center" vertical="center"/>
      <protection hidden="1"/>
    </xf>
    <xf numFmtId="167" fontId="37" fillId="41" borderId="12" xfId="0" applyNumberFormat="1" applyFont="1" applyFill="1" applyBorder="1" applyAlignment="1" applyProtection="1">
      <alignment horizontal="center" vertical="center"/>
      <protection hidden="1"/>
    </xf>
    <xf numFmtId="167" fontId="37" fillId="46" borderId="12" xfId="0" applyNumberFormat="1" applyFont="1" applyFill="1" applyBorder="1" applyAlignment="1" applyProtection="1">
      <alignment horizontal="center" vertical="center"/>
      <protection hidden="1"/>
    </xf>
    <xf numFmtId="9" fontId="37" fillId="46" borderId="12" xfId="0" applyNumberFormat="1" applyFont="1" applyFill="1" applyBorder="1" applyAlignment="1" applyProtection="1">
      <alignment horizontal="center" vertical="center"/>
      <protection hidden="1"/>
    </xf>
    <xf numFmtId="0" fontId="38" fillId="18" borderId="0" xfId="0" applyFont="1" applyFill="1" applyBorder="1" applyAlignment="1" applyProtection="1">
      <alignment horizontal="center" vertical="center"/>
      <protection hidden="1"/>
    </xf>
    <xf numFmtId="0" fontId="38" fillId="18" borderId="0" xfId="0" applyFont="1" applyFill="1" applyBorder="1" applyAlignment="1" applyProtection="1">
      <alignment horizontal="center" vertical="center" wrapText="1"/>
      <protection hidden="1"/>
    </xf>
    <xf numFmtId="0" fontId="39" fillId="19" borderId="0" xfId="0" applyFont="1" applyFill="1" applyBorder="1" applyAlignment="1" applyProtection="1">
      <alignment vertical="center"/>
      <protection hidden="1"/>
    </xf>
    <xf numFmtId="0" fontId="38" fillId="19" borderId="0" xfId="0" applyFont="1" applyFill="1" applyBorder="1" applyAlignment="1" applyProtection="1">
      <alignment vertical="center"/>
      <protection hidden="1"/>
    </xf>
    <xf numFmtId="0" fontId="39" fillId="18" borderId="0" xfId="0" applyFont="1" applyFill="1" applyBorder="1" applyAlignment="1" applyProtection="1">
      <alignment vertical="center"/>
      <protection hidden="1"/>
    </xf>
    <xf numFmtId="167" fontId="37" fillId="47" borderId="12" xfId="0" applyNumberFormat="1" applyFont="1" applyFill="1" applyBorder="1" applyAlignment="1" applyProtection="1">
      <alignment horizontal="center" vertical="center"/>
      <protection hidden="1"/>
    </xf>
    <xf numFmtId="0" fontId="37" fillId="34" borderId="13" xfId="0" applyFont="1" applyFill="1" applyBorder="1" applyAlignment="1" applyProtection="1">
      <alignment horizontal="center" vertical="center"/>
      <protection hidden="1"/>
    </xf>
    <xf numFmtId="0" fontId="37" fillId="32" borderId="13" xfId="0" applyFont="1" applyFill="1" applyBorder="1" applyAlignment="1" applyProtection="1">
      <alignment horizontal="center" vertical="center" wrapText="1"/>
      <protection hidden="1"/>
    </xf>
    <xf numFmtId="0" fontId="37" fillId="34" borderId="14" xfId="0" applyFont="1" applyFill="1" applyBorder="1" applyAlignment="1" applyProtection="1">
      <alignment horizontal="center" vertical="center"/>
      <protection hidden="1"/>
    </xf>
    <xf numFmtId="0" fontId="37" fillId="32" borderId="12" xfId="0" applyFont="1" applyFill="1" applyBorder="1" applyAlignment="1" applyProtection="1">
      <alignment horizontal="center" vertical="center"/>
      <protection hidden="1"/>
    </xf>
    <xf numFmtId="9" fontId="25" fillId="41" borderId="12" xfId="39" applyFont="1" applyFill="1" applyBorder="1" applyAlignment="1" applyProtection="1">
      <alignment horizontal="center" vertical="center"/>
      <protection hidden="1"/>
    </xf>
    <xf numFmtId="0" fontId="20" fillId="20" borderId="0" xfId="0" applyFont="1" applyFill="1" applyBorder="1" applyAlignment="1" applyProtection="1">
      <alignment vertical="center" wrapText="1"/>
      <protection hidden="1"/>
    </xf>
    <xf numFmtId="0" fontId="20" fillId="20" borderId="0" xfId="0" applyFont="1" applyFill="1" applyBorder="1" applyAlignment="1" applyProtection="1">
      <alignment horizontal="center" vertical="center" wrapText="1"/>
      <protection hidden="1"/>
    </xf>
    <xf numFmtId="167" fontId="37" fillId="35" borderId="12" xfId="0" applyNumberFormat="1" applyFont="1" applyFill="1" applyBorder="1" applyAlignment="1" applyProtection="1">
      <alignment horizontal="center" vertical="center"/>
      <protection hidden="1"/>
    </xf>
    <xf numFmtId="167" fontId="18" fillId="19" borderId="0" xfId="0" applyNumberFormat="1" applyFont="1" applyFill="1" applyBorder="1" applyAlignment="1" applyProtection="1">
      <alignment horizontal="right" vertical="center"/>
      <protection hidden="1"/>
    </xf>
    <xf numFmtId="167" fontId="18" fillId="17" borderId="0" xfId="0" applyNumberFormat="1" applyFont="1" applyFill="1" applyBorder="1" applyAlignment="1" applyProtection="1">
      <alignment horizontal="right" vertical="center"/>
      <protection hidden="1"/>
    </xf>
    <xf numFmtId="167" fontId="18" fillId="2" borderId="0" xfId="0" applyNumberFormat="1" applyFont="1" applyFill="1" applyBorder="1" applyAlignment="1" applyProtection="1">
      <alignment horizontal="right" vertical="center"/>
      <protection hidden="1"/>
    </xf>
    <xf numFmtId="167" fontId="20" fillId="17" borderId="0" xfId="0" applyNumberFormat="1" applyFont="1" applyFill="1" applyBorder="1" applyAlignment="1" applyProtection="1">
      <alignment horizontal="right" vertical="center"/>
      <protection hidden="1"/>
    </xf>
    <xf numFmtId="167" fontId="18" fillId="18" borderId="0" xfId="0" applyNumberFormat="1" applyFont="1" applyFill="1" applyBorder="1" applyAlignment="1" applyProtection="1">
      <alignment horizontal="right" vertical="center"/>
      <protection hidden="1"/>
    </xf>
    <xf numFmtId="9" fontId="25" fillId="34" borderId="12" xfId="39" applyFont="1" applyFill="1" applyBorder="1" applyAlignment="1" applyProtection="1">
      <alignment horizontal="center" vertical="center"/>
      <protection hidden="1"/>
    </xf>
    <xf numFmtId="9" fontId="18" fillId="18" borderId="0" xfId="0" applyNumberFormat="1" applyFont="1" applyFill="1" applyBorder="1" applyAlignment="1" applyProtection="1">
      <alignment horizontal="right" vertical="center"/>
      <protection hidden="1"/>
    </xf>
    <xf numFmtId="167" fontId="18" fillId="17" borderId="0" xfId="0" applyNumberFormat="1" applyFont="1" applyFill="1" applyBorder="1" applyAlignment="1" applyProtection="1">
      <alignment horizontal="center" vertical="center"/>
      <protection hidden="1"/>
    </xf>
    <xf numFmtId="0" fontId="20" fillId="2" borderId="0" xfId="0" applyFont="1" applyFill="1" applyBorder="1" applyAlignment="1" applyProtection="1">
      <alignment vertical="center" wrapText="1"/>
      <protection hidden="1"/>
    </xf>
    <xf numFmtId="0" fontId="20" fillId="17" borderId="0" xfId="0" applyFont="1" applyFill="1" applyBorder="1" applyAlignment="1" applyProtection="1">
      <alignment vertical="center" wrapText="1"/>
      <protection hidden="1"/>
    </xf>
    <xf numFmtId="0" fontId="20" fillId="0" borderId="0" xfId="0" applyFont="1" applyFill="1" applyBorder="1" applyAlignment="1" applyProtection="1">
      <alignment vertical="center" wrapText="1"/>
      <protection hidden="1"/>
    </xf>
    <xf numFmtId="0" fontId="18" fillId="0" borderId="0" xfId="0" applyFont="1" applyFill="1" applyBorder="1" applyAlignment="1" applyProtection="1">
      <alignment vertical="center" wrapText="1"/>
      <protection hidden="1"/>
    </xf>
    <xf numFmtId="0" fontId="20" fillId="36" borderId="12" xfId="0" applyFont="1" applyFill="1" applyBorder="1" applyAlignment="1" applyProtection="1">
      <alignment horizontal="center" vertical="center" wrapText="1"/>
      <protection hidden="1"/>
    </xf>
    <xf numFmtId="0" fontId="20" fillId="26" borderId="12" xfId="0" applyFont="1" applyFill="1" applyBorder="1" applyAlignment="1" applyProtection="1">
      <alignment horizontal="center" vertical="center" wrapText="1"/>
      <protection hidden="1"/>
    </xf>
    <xf numFmtId="0" fontId="18" fillId="17" borderId="0" xfId="0" applyFont="1" applyFill="1" applyAlignment="1" applyProtection="1">
      <alignment vertical="center" wrapText="1"/>
      <protection hidden="1"/>
    </xf>
    <xf numFmtId="0" fontId="20" fillId="17" borderId="0" xfId="0" applyFont="1" applyFill="1" applyBorder="1" applyAlignment="1" applyProtection="1">
      <alignment horizontal="center" vertical="center" wrapText="1"/>
      <protection hidden="1"/>
    </xf>
    <xf numFmtId="0" fontId="20" fillId="0" borderId="0" xfId="0" applyFont="1" applyFill="1" applyBorder="1" applyAlignment="1" applyProtection="1">
      <alignment horizontal="center" vertical="center" wrapText="1"/>
      <protection hidden="1"/>
    </xf>
    <xf numFmtId="0" fontId="18" fillId="0" borderId="0" xfId="0" applyFont="1" applyAlignment="1" applyProtection="1">
      <alignment vertical="center" wrapText="1"/>
      <protection hidden="1"/>
    </xf>
    <xf numFmtId="0" fontId="37" fillId="25" borderId="12" xfId="0" applyFont="1" applyFill="1" applyBorder="1" applyAlignment="1" applyProtection="1">
      <alignment horizontal="left" vertical="top" wrapText="1"/>
      <protection hidden="1"/>
    </xf>
    <xf numFmtId="164" fontId="38" fillId="29" borderId="12" xfId="0" applyNumberFormat="1" applyFont="1" applyFill="1" applyBorder="1" applyAlignment="1" applyProtection="1">
      <alignment horizontal="center" vertical="center" wrapText="1"/>
      <protection hidden="1"/>
    </xf>
    <xf numFmtId="9" fontId="26" fillId="0" borderId="0" xfId="0" applyNumberFormat="1" applyFont="1" applyFill="1" applyBorder="1" applyAlignment="1" applyProtection="1">
      <alignment vertical="center" wrapText="1"/>
      <protection hidden="1"/>
    </xf>
    <xf numFmtId="164" fontId="37" fillId="27" borderId="12" xfId="0" applyNumberFormat="1" applyFont="1" applyFill="1" applyBorder="1" applyAlignment="1" applyProtection="1">
      <alignment horizontal="center" vertical="center" wrapText="1"/>
      <protection hidden="1"/>
    </xf>
    <xf numFmtId="0" fontId="20" fillId="28" borderId="12" xfId="0" applyFont="1" applyFill="1" applyBorder="1" applyAlignment="1" applyProtection="1">
      <alignment horizontal="center" vertical="center" wrapText="1"/>
      <protection hidden="1"/>
    </xf>
    <xf numFmtId="164" fontId="37" fillId="29" borderId="12" xfId="0" applyNumberFormat="1" applyFont="1" applyFill="1" applyBorder="1" applyAlignment="1" applyProtection="1">
      <alignment horizontal="center" vertical="center" wrapText="1"/>
      <protection hidden="1"/>
    </xf>
    <xf numFmtId="0" fontId="20" fillId="48" borderId="12" xfId="0" applyFont="1" applyFill="1" applyBorder="1" applyAlignment="1" applyProtection="1">
      <alignment horizontal="center" vertical="center" wrapText="1"/>
      <protection hidden="1"/>
    </xf>
    <xf numFmtId="164" fontId="37" fillId="49" borderId="12" xfId="0" applyNumberFormat="1" applyFont="1" applyFill="1" applyBorder="1" applyAlignment="1" applyProtection="1">
      <alignment horizontal="center" vertical="center" wrapText="1"/>
      <protection hidden="1"/>
    </xf>
    <xf numFmtId="0" fontId="37" fillId="28" borderId="13" xfId="0" applyFont="1" applyFill="1" applyBorder="1" applyAlignment="1" applyProtection="1">
      <alignment horizontal="center" vertical="center" wrapText="1"/>
      <protection hidden="1"/>
    </xf>
    <xf numFmtId="0" fontId="20" fillId="25" borderId="12" xfId="0" applyFont="1" applyFill="1" applyBorder="1" applyAlignment="1" applyProtection="1">
      <alignment horizontal="center" vertical="center" wrapText="1"/>
      <protection hidden="1"/>
    </xf>
    <xf numFmtId="164" fontId="18" fillId="29" borderId="12" xfId="0" applyNumberFormat="1" applyFont="1" applyFill="1" applyBorder="1" applyAlignment="1" applyProtection="1">
      <alignment horizontal="center" vertical="center" wrapText="1"/>
      <protection hidden="1"/>
    </xf>
    <xf numFmtId="164" fontId="20" fillId="29" borderId="12" xfId="0" applyNumberFormat="1" applyFont="1" applyFill="1" applyBorder="1" applyAlignment="1" applyProtection="1">
      <alignment horizontal="center" vertical="center" wrapText="1"/>
      <protection hidden="1"/>
    </xf>
    <xf numFmtId="164" fontId="20" fillId="26" borderId="12" xfId="0" applyNumberFormat="1" applyFont="1" applyFill="1" applyBorder="1" applyAlignment="1" applyProtection="1">
      <alignment horizontal="center" vertical="center" wrapText="1"/>
      <protection hidden="1"/>
    </xf>
    <xf numFmtId="164" fontId="20" fillId="49" borderId="12" xfId="0" applyNumberFormat="1" applyFont="1" applyFill="1" applyBorder="1" applyAlignment="1" applyProtection="1">
      <alignment horizontal="center" vertical="center" wrapText="1"/>
      <protection hidden="1"/>
    </xf>
    <xf numFmtId="0" fontId="20" fillId="26" borderId="12" xfId="0" applyFont="1" applyFill="1" applyBorder="1" applyAlignment="1" applyProtection="1">
      <alignment vertical="center" wrapText="1"/>
      <protection locked="0"/>
    </xf>
    <xf numFmtId="164" fontId="20" fillId="27" borderId="12" xfId="0" applyNumberFormat="1" applyFont="1" applyFill="1" applyBorder="1" applyAlignment="1" applyProtection="1">
      <alignment vertical="center" wrapText="1"/>
      <protection locked="0"/>
    </xf>
    <xf numFmtId="164" fontId="32" fillId="0" borderId="12" xfId="0" applyNumberFormat="1" applyFont="1" applyFill="1" applyBorder="1" applyAlignment="1" applyProtection="1">
      <alignment vertical="center" wrapText="1"/>
      <protection locked="0"/>
    </xf>
    <xf numFmtId="0" fontId="20" fillId="26" borderId="12" xfId="0" applyFont="1" applyFill="1" applyBorder="1" applyAlignment="1" applyProtection="1">
      <alignment horizontal="center" vertical="center" wrapText="1"/>
      <protection locked="0"/>
    </xf>
    <xf numFmtId="0" fontId="20" fillId="2" borderId="0" xfId="0" applyFont="1" applyFill="1" applyBorder="1" applyAlignment="1" applyProtection="1">
      <alignment horizontal="left" vertical="center" wrapText="1"/>
    </xf>
    <xf numFmtId="164" fontId="38" fillId="17" borderId="0" xfId="0" applyNumberFormat="1" applyFont="1" applyFill="1" applyAlignment="1">
      <alignment vertical="center"/>
    </xf>
    <xf numFmtId="0" fontId="59" fillId="8" borderId="12" xfId="0" applyFont="1" applyFill="1" applyBorder="1" applyAlignment="1" applyProtection="1">
      <alignment vertical="center" wrapText="1"/>
      <protection locked="0"/>
    </xf>
    <xf numFmtId="164" fontId="59" fillId="8" borderId="12" xfId="0" applyNumberFormat="1" applyFont="1" applyFill="1" applyBorder="1" applyAlignment="1" applyProtection="1">
      <alignment vertical="center" wrapText="1"/>
      <protection locked="0"/>
    </xf>
    <xf numFmtId="0" fontId="67" fillId="8" borderId="12" xfId="0" applyFont="1" applyFill="1" applyBorder="1" applyAlignment="1" applyProtection="1">
      <alignment vertical="center" wrapText="1"/>
      <protection locked="0"/>
    </xf>
    <xf numFmtId="9" fontId="45" fillId="2" borderId="0" xfId="0" applyNumberFormat="1" applyFont="1" applyFill="1" applyAlignment="1" applyProtection="1">
      <alignment vertical="center" wrapText="1"/>
    </xf>
    <xf numFmtId="0" fontId="37" fillId="31" borderId="12" xfId="0" applyFont="1" applyFill="1" applyBorder="1" applyAlignment="1" applyProtection="1">
      <alignment vertical="center" wrapText="1"/>
    </xf>
    <xf numFmtId="9" fontId="69" fillId="8" borderId="12" xfId="39" applyFont="1" applyFill="1" applyBorder="1" applyAlignment="1" applyProtection="1">
      <alignment horizontal="right" vertical="center" wrapText="1"/>
      <protection locked="0"/>
    </xf>
    <xf numFmtId="9" fontId="38" fillId="29" borderId="12" xfId="39" applyFont="1" applyFill="1" applyBorder="1" applyAlignment="1" applyProtection="1">
      <alignment horizontal="center" vertical="center" wrapText="1"/>
    </xf>
    <xf numFmtId="9" fontId="38" fillId="23" borderId="12" xfId="39" applyFont="1" applyFill="1" applyBorder="1" applyAlignment="1" applyProtection="1">
      <alignment horizontal="center" vertical="center" wrapText="1"/>
    </xf>
    <xf numFmtId="164" fontId="20" fillId="23" borderId="12" xfId="0" applyNumberFormat="1" applyFont="1" applyFill="1" applyBorder="1" applyAlignment="1" applyProtection="1">
      <alignment horizontal="right" vertical="center" wrapText="1"/>
    </xf>
    <xf numFmtId="164" fontId="37" fillId="30" borderId="12" xfId="0" applyNumberFormat="1" applyFont="1" applyFill="1" applyBorder="1" applyAlignment="1" applyProtection="1">
      <alignment horizontal="center" vertical="center" wrapText="1"/>
      <protection hidden="1"/>
    </xf>
    <xf numFmtId="164" fontId="37" fillId="44" borderId="12" xfId="0" applyNumberFormat="1" applyFont="1" applyFill="1" applyBorder="1" applyAlignment="1" applyProtection="1">
      <alignment horizontal="center" vertical="center" wrapText="1"/>
      <protection hidden="1"/>
    </xf>
    <xf numFmtId="4" fontId="18" fillId="2" borderId="0" xfId="0" applyNumberFormat="1" applyFont="1" applyFill="1" applyAlignment="1" applyProtection="1">
      <alignment vertical="center"/>
      <protection hidden="1"/>
    </xf>
    <xf numFmtId="0" fontId="39" fillId="30" borderId="12" xfId="0" applyFont="1" applyFill="1" applyBorder="1" applyAlignment="1" applyProtection="1">
      <alignment horizontal="center" vertical="center" wrapText="1"/>
    </xf>
    <xf numFmtId="4" fontId="59" fillId="8" borderId="12" xfId="0" applyNumberFormat="1" applyFont="1" applyFill="1" applyBorder="1" applyAlignment="1" applyProtection="1">
      <alignment vertical="center" wrapText="1"/>
      <protection locked="0"/>
    </xf>
    <xf numFmtId="0" fontId="20" fillId="25" borderId="12"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71" fillId="0" borderId="0" xfId="0" applyFont="1"/>
    <xf numFmtId="10" fontId="41" fillId="34" borderId="12" xfId="39" applyNumberFormat="1" applyFill="1" applyBorder="1" applyAlignment="1" applyProtection="1">
      <alignment horizontal="center" vertical="center"/>
      <protection hidden="1"/>
    </xf>
    <xf numFmtId="0" fontId="38" fillId="17" borderId="0" xfId="0" applyFont="1" applyFill="1" applyAlignment="1">
      <alignment horizontal="center" vertical="center"/>
    </xf>
    <xf numFmtId="0" fontId="51" fillId="25" borderId="12" xfId="0" applyFont="1" applyFill="1" applyBorder="1" applyAlignment="1" applyProtection="1">
      <alignment horizontal="center" vertical="center" wrapText="1"/>
    </xf>
    <xf numFmtId="0" fontId="20" fillId="25" borderId="12" xfId="0" applyFont="1" applyFill="1" applyBorder="1" applyAlignment="1" applyProtection="1">
      <alignment horizontal="center" vertical="center" wrapText="1"/>
    </xf>
    <xf numFmtId="0" fontId="75" fillId="17" borderId="0" xfId="0" applyFont="1" applyFill="1" applyAlignment="1" applyProtection="1">
      <alignment vertical="center"/>
      <protection hidden="1"/>
    </xf>
    <xf numFmtId="167" fontId="75" fillId="17" borderId="0" xfId="0" applyNumberFormat="1" applyFont="1" applyFill="1" applyAlignment="1" applyProtection="1">
      <alignment vertical="center"/>
      <protection hidden="1"/>
    </xf>
    <xf numFmtId="10" fontId="37" fillId="34" borderId="12" xfId="0" applyNumberFormat="1" applyFont="1" applyFill="1" applyBorder="1" applyAlignment="1" applyProtection="1">
      <alignment horizontal="center" vertical="center"/>
      <protection hidden="1"/>
    </xf>
    <xf numFmtId="9" fontId="25" fillId="41" borderId="12" xfId="39" applyNumberFormat="1" applyFont="1" applyFill="1" applyBorder="1" applyAlignment="1" applyProtection="1">
      <alignment horizontal="center" vertical="center"/>
      <protection hidden="1"/>
    </xf>
    <xf numFmtId="0" fontId="20" fillId="25" borderId="12" xfId="0" applyFont="1" applyFill="1" applyBorder="1" applyAlignment="1" applyProtection="1">
      <alignment horizontal="center" vertical="center" wrapText="1"/>
    </xf>
    <xf numFmtId="0" fontId="44" fillId="0" borderId="0" xfId="0" applyFont="1" applyAlignment="1" applyProtection="1">
      <alignment vertical="center"/>
    </xf>
    <xf numFmtId="0" fontId="19" fillId="2" borderId="0" xfId="0" applyFont="1" applyFill="1" applyBorder="1" applyAlignment="1" applyProtection="1">
      <alignment horizontal="left" vertical="center" wrapText="1"/>
    </xf>
    <xf numFmtId="0" fontId="20" fillId="8" borderId="12" xfId="0" applyFont="1" applyFill="1" applyBorder="1" applyAlignment="1" applyProtection="1">
      <alignment horizontal="center" vertical="center" wrapText="1"/>
      <protection locked="0"/>
    </xf>
    <xf numFmtId="0" fontId="20" fillId="25" borderId="12"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9" fillId="2" borderId="0" xfId="0" applyFont="1" applyFill="1" applyBorder="1" applyAlignment="1" applyProtection="1">
      <alignment horizontal="left" vertical="center" wrapText="1"/>
    </xf>
    <xf numFmtId="0" fontId="20" fillId="0" borderId="0" xfId="0" applyFont="1" applyFill="1" applyBorder="1" applyAlignment="1" applyProtection="1">
      <alignment horizontal="center" vertical="center" wrapText="1"/>
    </xf>
    <xf numFmtId="0" fontId="18" fillId="25" borderId="16" xfId="0" applyFont="1" applyFill="1" applyBorder="1" applyAlignment="1" applyProtection="1">
      <alignment horizontal="center" vertical="center" wrapText="1"/>
    </xf>
    <xf numFmtId="0" fontId="18" fillId="25" borderId="12" xfId="0" applyFont="1" applyFill="1" applyBorder="1" applyAlignment="1" applyProtection="1">
      <alignment horizontal="center" vertical="center" wrapText="1"/>
    </xf>
    <xf numFmtId="0" fontId="38" fillId="17" borderId="0" xfId="0" applyFont="1" applyFill="1" applyBorder="1" applyAlignment="1" applyProtection="1">
      <alignment horizontal="center" vertical="center" wrapText="1"/>
      <protection hidden="1"/>
    </xf>
    <xf numFmtId="0" fontId="18" fillId="39" borderId="0" xfId="0" applyFont="1" applyFill="1" applyBorder="1" applyAlignment="1" applyProtection="1">
      <alignment vertical="center" wrapText="1"/>
    </xf>
    <xf numFmtId="0" fontId="74" fillId="39" borderId="0" xfId="0" applyFont="1" applyFill="1" applyBorder="1" applyAlignment="1" applyProtection="1">
      <alignment vertical="center" wrapText="1"/>
      <protection hidden="1"/>
    </xf>
    <xf numFmtId="0" fontId="77" fillId="39" borderId="0" xfId="0" applyFont="1" applyFill="1" applyAlignment="1" applyProtection="1">
      <alignment vertical="center" wrapText="1"/>
    </xf>
    <xf numFmtId="168" fontId="78" fillId="39" borderId="0" xfId="39" applyNumberFormat="1" applyFont="1" applyFill="1" applyAlignment="1" applyProtection="1">
      <alignment horizontal="right" vertical="center" wrapText="1"/>
    </xf>
    <xf numFmtId="164" fontId="45" fillId="29" borderId="12" xfId="0" applyNumberFormat="1" applyFont="1" applyFill="1" applyBorder="1" applyAlignment="1" applyProtection="1">
      <alignment horizontal="center" vertical="center" wrapText="1"/>
    </xf>
    <xf numFmtId="0" fontId="55" fillId="23" borderId="12" xfId="0" applyFont="1" applyFill="1" applyBorder="1" applyAlignment="1">
      <alignment horizontal="left" vertical="center"/>
    </xf>
    <xf numFmtId="0" fontId="37" fillId="28" borderId="25" xfId="0" applyFont="1" applyFill="1" applyBorder="1" applyAlignment="1" applyProtection="1">
      <alignment horizontal="left" vertical="center" wrapText="1"/>
    </xf>
    <xf numFmtId="0" fontId="37" fillId="28" borderId="23" xfId="0" applyFont="1" applyFill="1" applyBorder="1" applyAlignment="1" applyProtection="1">
      <alignment horizontal="left" vertical="center" wrapText="1"/>
    </xf>
    <xf numFmtId="0" fontId="37" fillId="28" borderId="24" xfId="0" applyFont="1" applyFill="1" applyBorder="1" applyAlignment="1" applyProtection="1">
      <alignment horizontal="left" vertical="center" wrapText="1"/>
    </xf>
    <xf numFmtId="0" fontId="38" fillId="21" borderId="0" xfId="0" applyFont="1" applyFill="1" applyBorder="1" applyAlignment="1">
      <alignment horizontal="left" vertical="center"/>
    </xf>
    <xf numFmtId="0" fontId="38" fillId="22" borderId="0" xfId="0" applyFont="1" applyFill="1" applyBorder="1" applyAlignment="1">
      <alignment horizontal="left" vertical="center" wrapText="1"/>
    </xf>
    <xf numFmtId="0" fontId="55" fillId="23" borderId="14" xfId="0" applyFont="1" applyFill="1" applyBorder="1" applyAlignment="1">
      <alignment horizontal="right" vertical="center"/>
    </xf>
    <xf numFmtId="0" fontId="55" fillId="23" borderId="23" xfId="0" applyFont="1" applyFill="1" applyBorder="1" applyAlignment="1">
      <alignment horizontal="right" vertical="center"/>
    </xf>
    <xf numFmtId="0" fontId="55" fillId="23" borderId="24" xfId="0" applyFont="1" applyFill="1" applyBorder="1" applyAlignment="1">
      <alignment horizontal="right" vertical="center"/>
    </xf>
    <xf numFmtId="49" fontId="55" fillId="37" borderId="12" xfId="0" applyNumberFormat="1" applyFont="1" applyFill="1" applyBorder="1" applyAlignment="1" applyProtection="1">
      <alignment horizontal="left" vertical="center"/>
      <protection locked="0"/>
    </xf>
    <xf numFmtId="0" fontId="55" fillId="37" borderId="12" xfId="0" applyFont="1" applyFill="1" applyBorder="1" applyAlignment="1" applyProtection="1">
      <alignment horizontal="left" vertical="center"/>
      <protection locked="0"/>
    </xf>
    <xf numFmtId="0" fontId="58" fillId="39" borderId="0" xfId="0" applyFont="1" applyFill="1" applyAlignment="1">
      <alignment horizontal="center" vertical="center" wrapText="1"/>
    </xf>
    <xf numFmtId="0" fontId="24" fillId="17" borderId="0"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9" fontId="20" fillId="23" borderId="12" xfId="0" applyNumberFormat="1" applyFont="1" applyFill="1" applyBorder="1" applyAlignment="1" applyProtection="1">
      <alignment horizontal="center" vertical="center"/>
      <protection hidden="1"/>
    </xf>
    <xf numFmtId="0" fontId="20" fillId="24" borderId="12" xfId="0" applyFont="1" applyFill="1" applyBorder="1" applyAlignment="1" applyProtection="1">
      <alignment horizontal="left" vertical="center" wrapText="1"/>
      <protection hidden="1"/>
    </xf>
    <xf numFmtId="0" fontId="20" fillId="26" borderId="12" xfId="0" applyFont="1" applyFill="1" applyBorder="1" applyAlignment="1" applyProtection="1">
      <alignment horizontal="left" vertical="center" wrapText="1"/>
      <protection hidden="1"/>
    </xf>
    <xf numFmtId="9" fontId="20" fillId="23" borderId="13" xfId="0" applyNumberFormat="1" applyFont="1" applyFill="1" applyBorder="1" applyAlignment="1" applyProtection="1">
      <alignment horizontal="center" vertical="center"/>
    </xf>
    <xf numFmtId="9" fontId="20" fillId="23" borderId="16" xfId="0" applyNumberFormat="1" applyFont="1" applyFill="1" applyBorder="1" applyAlignment="1" applyProtection="1">
      <alignment horizontal="center" vertical="center"/>
    </xf>
    <xf numFmtId="49" fontId="20" fillId="30" borderId="12" xfId="0" applyNumberFormat="1" applyFont="1" applyFill="1" applyBorder="1" applyAlignment="1" applyProtection="1">
      <alignment horizontal="center" vertical="center" wrapText="1"/>
      <protection hidden="1"/>
    </xf>
    <xf numFmtId="0" fontId="37" fillId="24" borderId="14" xfId="0" applyFont="1" applyFill="1" applyBorder="1" applyAlignment="1" applyProtection="1">
      <alignment horizontal="left" vertical="center" wrapText="1"/>
      <protection hidden="1"/>
    </xf>
    <xf numFmtId="0" fontId="37" fillId="24" borderId="23" xfId="0" applyFont="1" applyFill="1" applyBorder="1" applyAlignment="1" applyProtection="1">
      <alignment horizontal="left" vertical="center" wrapText="1"/>
      <protection hidden="1"/>
    </xf>
    <xf numFmtId="0" fontId="37" fillId="24" borderId="24" xfId="0" applyFont="1" applyFill="1" applyBorder="1" applyAlignment="1" applyProtection="1">
      <alignment horizontal="left" vertical="center" wrapText="1"/>
      <protection hidden="1"/>
    </xf>
    <xf numFmtId="0" fontId="20" fillId="24" borderId="12" xfId="0" applyFont="1" applyFill="1" applyBorder="1" applyAlignment="1" applyProtection="1">
      <alignment horizontal="center" vertical="center" wrapText="1"/>
      <protection hidden="1"/>
    </xf>
    <xf numFmtId="0" fontId="18" fillId="25" borderId="12" xfId="0" applyFont="1" applyFill="1" applyBorder="1" applyAlignment="1" applyProtection="1">
      <alignment horizontal="center" vertical="center" wrapText="1"/>
      <protection hidden="1"/>
    </xf>
    <xf numFmtId="0" fontId="20" fillId="25" borderId="12" xfId="0" applyFont="1" applyFill="1" applyBorder="1" applyAlignment="1" applyProtection="1">
      <alignment horizontal="center" vertical="center" wrapText="1"/>
      <protection hidden="1"/>
    </xf>
    <xf numFmtId="0" fontId="66" fillId="29" borderId="0" xfId="0" applyFont="1" applyFill="1" applyAlignment="1" applyProtection="1">
      <alignment horizontal="center" vertical="center" wrapText="1"/>
    </xf>
    <xf numFmtId="0" fontId="18" fillId="24" borderId="12" xfId="0" applyFont="1" applyFill="1" applyBorder="1" applyAlignment="1" applyProtection="1">
      <alignment horizontal="center" vertical="center" wrapText="1"/>
      <protection hidden="1"/>
    </xf>
    <xf numFmtId="0" fontId="64" fillId="2" borderId="21" xfId="0" applyFont="1" applyFill="1" applyBorder="1" applyAlignment="1" applyProtection="1">
      <alignment horizontal="left" vertical="center" wrapText="1"/>
    </xf>
    <xf numFmtId="0" fontId="59" fillId="8" borderId="16" xfId="0" applyFont="1" applyFill="1" applyBorder="1" applyAlignment="1" applyProtection="1">
      <alignment vertical="center" wrapText="1"/>
      <protection locked="0"/>
    </xf>
    <xf numFmtId="0" fontId="20" fillId="25" borderId="12" xfId="0" applyFont="1" applyFill="1" applyBorder="1" applyAlignment="1" applyProtection="1">
      <alignment horizontal="center" vertical="center" wrapText="1"/>
    </xf>
    <xf numFmtId="0" fontId="20" fillId="28" borderId="12" xfId="0" applyFont="1" applyFill="1" applyBorder="1" applyAlignment="1" applyProtection="1">
      <alignment horizontal="left" vertical="center" wrapText="1"/>
    </xf>
    <xf numFmtId="0" fontId="37" fillId="25" borderId="12" xfId="0" applyFont="1" applyFill="1" applyBorder="1" applyAlignment="1" applyProtection="1">
      <alignment horizontal="left" vertical="center" wrapText="1"/>
    </xf>
    <xf numFmtId="0" fontId="18" fillId="2" borderId="0" xfId="0" applyFont="1" applyFill="1" applyBorder="1" applyAlignment="1" applyProtection="1">
      <alignment horizontal="center" vertical="center" wrapText="1"/>
    </xf>
    <xf numFmtId="0" fontId="20" fillId="25" borderId="12"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0" fillId="8" borderId="12" xfId="0" applyFont="1" applyFill="1" applyBorder="1" applyAlignment="1" applyProtection="1">
      <alignment horizontal="center" vertical="center" wrapText="1"/>
      <protection locked="0"/>
    </xf>
    <xf numFmtId="0" fontId="20" fillId="29" borderId="12" xfId="0" applyFont="1" applyFill="1" applyBorder="1" applyAlignment="1" applyProtection="1">
      <alignment horizontal="center" vertical="center" wrapText="1"/>
    </xf>
    <xf numFmtId="9" fontId="26" fillId="0" borderId="0" xfId="0" applyNumberFormat="1"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19" fillId="2" borderId="0" xfId="0" applyFont="1" applyFill="1" applyBorder="1" applyAlignment="1" applyProtection="1">
      <alignment horizontal="left" vertical="center" wrapText="1"/>
    </xf>
    <xf numFmtId="0" fontId="20" fillId="25" borderId="14" xfId="0" applyFont="1" applyFill="1" applyBorder="1" applyAlignment="1" applyProtection="1">
      <alignment horizontal="center" vertical="center" wrapText="1"/>
    </xf>
    <xf numFmtId="0" fontId="20" fillId="25" borderId="10" xfId="0" applyFont="1" applyFill="1" applyBorder="1" applyAlignment="1" applyProtection="1">
      <alignment horizontal="center" vertical="center" wrapText="1"/>
    </xf>
    <xf numFmtId="0" fontId="18" fillId="25" borderId="13" xfId="0" applyFont="1" applyFill="1" applyBorder="1" applyAlignment="1" applyProtection="1">
      <alignment horizontal="center" vertical="center" wrapText="1"/>
    </xf>
    <xf numFmtId="0" fontId="18" fillId="25" borderId="16" xfId="0" applyFont="1" applyFill="1" applyBorder="1" applyAlignment="1" applyProtection="1">
      <alignment horizontal="center" vertical="center" wrapText="1"/>
    </xf>
    <xf numFmtId="0" fontId="20" fillId="41" borderId="12" xfId="0" applyFont="1" applyFill="1" applyBorder="1" applyAlignment="1" applyProtection="1">
      <alignment horizontal="center" vertical="center" wrapText="1"/>
    </xf>
    <xf numFmtId="9" fontId="21" fillId="0" borderId="0" xfId="0" applyNumberFormat="1" applyFont="1" applyFill="1" applyBorder="1" applyAlignment="1" applyProtection="1">
      <alignment horizontal="right" vertical="center" wrapText="1"/>
    </xf>
    <xf numFmtId="0" fontId="73" fillId="23" borderId="10" xfId="0" applyFont="1" applyFill="1" applyBorder="1" applyAlignment="1" applyProtection="1">
      <alignment horizontal="center" vertical="center" wrapText="1"/>
    </xf>
    <xf numFmtId="0" fontId="73" fillId="23" borderId="10" xfId="0" applyFont="1" applyFill="1" applyBorder="1" applyAlignment="1" applyProtection="1">
      <alignment horizontal="center" vertical="center"/>
    </xf>
    <xf numFmtId="0" fontId="18" fillId="25" borderId="12" xfId="0" applyFont="1" applyFill="1" applyBorder="1" applyAlignment="1" applyProtection="1">
      <alignment horizontal="center" vertical="center" wrapText="1"/>
    </xf>
    <xf numFmtId="0" fontId="20" fillId="25" borderId="17" xfId="0" applyFont="1" applyFill="1" applyBorder="1" applyAlignment="1" applyProtection="1">
      <alignment horizontal="center" vertical="center" wrapText="1"/>
    </xf>
    <xf numFmtId="0" fontId="20" fillId="25" borderId="18" xfId="0" applyFont="1" applyFill="1" applyBorder="1" applyAlignment="1" applyProtection="1">
      <alignment horizontal="center" vertical="center" wrapText="1"/>
    </xf>
    <xf numFmtId="0" fontId="20" fillId="25" borderId="19" xfId="0" applyFont="1" applyFill="1" applyBorder="1" applyAlignment="1" applyProtection="1">
      <alignment horizontal="center" vertical="center" wrapText="1"/>
    </xf>
    <xf numFmtId="0" fontId="20" fillId="25" borderId="20" xfId="0" applyFont="1" applyFill="1" applyBorder="1" applyAlignment="1" applyProtection="1">
      <alignment horizontal="center" vertical="center" wrapText="1"/>
    </xf>
    <xf numFmtId="0" fontId="20" fillId="25" borderId="21" xfId="0" applyFont="1" applyFill="1" applyBorder="1" applyAlignment="1" applyProtection="1">
      <alignment horizontal="center" vertical="center" wrapText="1"/>
    </xf>
    <xf numFmtId="0" fontId="20" fillId="25" borderId="22" xfId="0" applyFont="1" applyFill="1" applyBorder="1" applyAlignment="1" applyProtection="1">
      <alignment horizontal="center" vertical="center" wrapText="1"/>
    </xf>
    <xf numFmtId="0" fontId="66" fillId="23" borderId="18" xfId="0" applyFont="1" applyFill="1" applyBorder="1" applyAlignment="1" applyProtection="1">
      <alignment horizontal="center" vertical="center" wrapText="1"/>
    </xf>
    <xf numFmtId="0" fontId="66" fillId="23" borderId="0" xfId="0" applyFont="1" applyFill="1" applyAlignment="1" applyProtection="1">
      <alignment horizontal="center" vertical="center" wrapText="1"/>
    </xf>
    <xf numFmtId="0" fontId="66" fillId="27" borderId="0" xfId="0" applyFont="1" applyFill="1" applyBorder="1" applyAlignment="1" applyProtection="1">
      <alignment horizontal="center" vertical="center" wrapText="1"/>
      <protection hidden="1"/>
    </xf>
    <xf numFmtId="0" fontId="76" fillId="23" borderId="0" xfId="0" applyFont="1" applyFill="1" applyBorder="1" applyAlignment="1" applyProtection="1">
      <alignment horizontal="center" vertical="center" wrapText="1"/>
      <protection hidden="1"/>
    </xf>
    <xf numFmtId="0" fontId="18" fillId="8" borderId="16" xfId="0" applyFont="1" applyFill="1" applyBorder="1" applyAlignment="1" applyProtection="1">
      <alignment vertical="center" wrapText="1"/>
      <protection locked="0"/>
    </xf>
    <xf numFmtId="0" fontId="37" fillId="24" borderId="12" xfId="0" applyFont="1" applyFill="1" applyBorder="1" applyAlignment="1" applyProtection="1">
      <alignment horizontal="left" vertical="center" wrapText="1"/>
      <protection hidden="1"/>
    </xf>
    <xf numFmtId="0" fontId="72" fillId="2" borderId="0" xfId="0" applyFont="1" applyFill="1" applyAlignment="1" applyProtection="1">
      <alignment horizontal="left" vertical="center" wrapText="1"/>
      <protection hidden="1"/>
    </xf>
    <xf numFmtId="0" fontId="56" fillId="17" borderId="0" xfId="0" applyFont="1" applyFill="1" applyBorder="1" applyAlignment="1" applyProtection="1">
      <alignment horizontal="left" vertical="center" wrapText="1"/>
      <protection hidden="1"/>
    </xf>
    <xf numFmtId="0" fontId="38" fillId="17" borderId="0" xfId="0" applyFont="1" applyFill="1" applyBorder="1" applyAlignment="1" applyProtection="1">
      <alignment horizontal="center" vertical="center" wrapText="1"/>
      <protection hidden="1"/>
    </xf>
    <xf numFmtId="0" fontId="56" fillId="17" borderId="0" xfId="0" applyFont="1" applyFill="1" applyBorder="1" applyAlignment="1" applyProtection="1">
      <alignment horizontal="right" vertical="center"/>
      <protection hidden="1"/>
    </xf>
    <xf numFmtId="0" fontId="56" fillId="17" borderId="0" xfId="0" applyFont="1" applyFill="1" applyBorder="1" applyAlignment="1" applyProtection="1">
      <alignment horizontal="right" vertical="center" wrapText="1"/>
      <protection hidden="1"/>
    </xf>
    <xf numFmtId="167" fontId="56" fillId="17" borderId="0" xfId="0" applyNumberFormat="1" applyFont="1" applyFill="1" applyBorder="1" applyAlignment="1" applyProtection="1">
      <alignment horizontal="right" vertical="center"/>
      <protection hidden="1"/>
    </xf>
  </cellXfs>
  <cellStyles count="43">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Input" xfId="34" builtinId="20" customBuiltin="1"/>
    <cellStyle name="Linked Cell" xfId="35" xr:uid="{00000000-0005-0000-0000-000022000000}"/>
    <cellStyle name="Neutral" xfId="36" xr:uid="{00000000-0005-0000-0000-000023000000}"/>
    <cellStyle name="Normale" xfId="0" builtinId="0"/>
    <cellStyle name="Note" xfId="37" xr:uid="{00000000-0005-0000-0000-000025000000}"/>
    <cellStyle name="Output" xfId="38" builtinId="21" customBuiltin="1"/>
    <cellStyle name="Percentuale" xfId="39" builtinId="5"/>
    <cellStyle name="Title" xfId="40" xr:uid="{00000000-0005-0000-0000-000028000000}"/>
    <cellStyle name="Total" xfId="41" xr:uid="{00000000-0005-0000-0000-000029000000}"/>
    <cellStyle name="Warning Text" xfId="42" xr:uid="{00000000-0005-0000-0000-00002A000000}"/>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D4"/>
      <rgbColor rgb="00FFFF00"/>
      <rgbColor rgb="00F20884"/>
      <rgbColor rgb="0000FFFF"/>
      <rgbColor rgb="00800000"/>
      <rgbColor rgb="00006411"/>
      <rgbColor rgb="00000080"/>
      <rgbColor rgb="0090713A"/>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CF305"/>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00"/>
      <color rgb="FFFFCC99"/>
      <color rgb="FFFF9966"/>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95249</xdr:colOff>
      <xdr:row>0</xdr:row>
      <xdr:rowOff>89647</xdr:rowOff>
    </xdr:from>
    <xdr:to>
      <xdr:col>9</xdr:col>
      <xdr:colOff>323849</xdr:colOff>
      <xdr:row>6</xdr:row>
      <xdr:rowOff>61722</xdr:rowOff>
    </xdr:to>
    <xdr:pic>
      <xdr:nvPicPr>
        <xdr:cNvPr id="2" name="Immagin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49" y="89647"/>
          <a:ext cx="2752725" cy="111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N29"/>
  <sheetViews>
    <sheetView tabSelected="1" view="pageBreakPreview" zoomScale="85" zoomScaleNormal="100" zoomScaleSheetLayoutView="85" zoomScalePageLayoutView="55" workbookViewId="0">
      <selection activeCell="H9" sqref="H9"/>
    </sheetView>
  </sheetViews>
  <sheetFormatPr defaultColWidth="9.109375" defaultRowHeight="15" x14ac:dyDescent="0.25"/>
  <cols>
    <col min="1" max="1" width="13.6640625" style="44" customWidth="1"/>
    <col min="2" max="2" width="9.109375" style="44" customWidth="1"/>
    <col min="3" max="7" width="9.109375" style="44"/>
    <col min="8" max="8" width="15.6640625" style="44" customWidth="1"/>
    <col min="9" max="9" width="13" style="44" customWidth="1"/>
    <col min="10" max="10" width="19" style="44" customWidth="1"/>
    <col min="11" max="11" width="15.6640625" style="44" customWidth="1"/>
    <col min="12" max="12" width="20.44140625" style="44" customWidth="1"/>
    <col min="13" max="13" width="4.109375" style="44" customWidth="1"/>
    <col min="14" max="14" width="24.5546875" style="44" customWidth="1"/>
    <col min="15" max="16384" width="9.109375" style="44"/>
  </cols>
  <sheetData>
    <row r="1" spans="1:14" ht="15" customHeight="1" x14ac:dyDescent="0.25"/>
    <row r="7" spans="1:14" ht="7.5" customHeight="1" x14ac:dyDescent="0.25"/>
    <row r="8" spans="1:14" ht="46.5" customHeight="1" x14ac:dyDescent="0.25">
      <c r="A8" s="303" t="s">
        <v>204</v>
      </c>
      <c r="B8" s="303"/>
      <c r="C8" s="303"/>
      <c r="D8" s="303"/>
      <c r="E8" s="303"/>
      <c r="F8" s="303"/>
      <c r="G8" s="303"/>
      <c r="H8" s="303"/>
      <c r="I8" s="303"/>
      <c r="J8" s="303"/>
      <c r="K8" s="303"/>
      <c r="L8" s="303"/>
      <c r="M8" s="303"/>
    </row>
    <row r="9" spans="1:14" ht="28.5" customHeight="1" x14ac:dyDescent="0.25">
      <c r="A9" s="131" t="s">
        <v>146</v>
      </c>
      <c r="B9" s="301"/>
      <c r="C9" s="302"/>
      <c r="D9" s="302"/>
      <c r="E9" s="302"/>
      <c r="F9" s="302"/>
      <c r="G9" s="302"/>
      <c r="L9" s="52"/>
      <c r="N9" s="269"/>
    </row>
    <row r="10" spans="1:14" ht="29.25" customHeight="1" x14ac:dyDescent="0.25">
      <c r="A10" s="131" t="s">
        <v>148</v>
      </c>
      <c r="B10" s="302"/>
      <c r="C10" s="302"/>
      <c r="D10" s="302"/>
      <c r="E10" s="302"/>
      <c r="F10" s="302"/>
      <c r="G10" s="302"/>
      <c r="L10" s="52"/>
    </row>
    <row r="11" spans="1:14" ht="48" x14ac:dyDescent="0.25">
      <c r="A11" s="293" t="s">
        <v>39</v>
      </c>
      <c r="B11" s="294"/>
      <c r="C11" s="294"/>
      <c r="D11" s="294"/>
      <c r="E11" s="294"/>
      <c r="F11" s="294"/>
      <c r="G11" s="295"/>
      <c r="H11" s="130" t="s">
        <v>179</v>
      </c>
      <c r="I11" s="130" t="s">
        <v>181</v>
      </c>
      <c r="J11" s="130" t="s">
        <v>180</v>
      </c>
      <c r="K11" s="130" t="s">
        <v>182</v>
      </c>
      <c r="L11" s="135" t="s">
        <v>183</v>
      </c>
    </row>
    <row r="12" spans="1:14" ht="18.75" customHeight="1" x14ac:dyDescent="0.25">
      <c r="A12" s="131" t="s">
        <v>1</v>
      </c>
      <c r="B12" s="292">
        <f>Page_2!B17</f>
        <v>0</v>
      </c>
      <c r="C12" s="292"/>
      <c r="D12" s="292"/>
      <c r="E12" s="292"/>
      <c r="F12" s="292"/>
      <c r="G12" s="292"/>
      <c r="H12" s="128">
        <f>Riepilogo_Summary!I8</f>
        <v>0</v>
      </c>
      <c r="I12" s="128">
        <f>Page_2!F17</f>
        <v>0</v>
      </c>
      <c r="J12" s="128">
        <f>Riepilogo_Summary!J8</f>
        <v>0</v>
      </c>
      <c r="K12" s="128">
        <f>Riepilogo_Summary!K8</f>
        <v>0</v>
      </c>
      <c r="L12" s="129">
        <f>Riepilogo_Summary!L8</f>
        <v>0</v>
      </c>
      <c r="N12" s="250"/>
    </row>
    <row r="13" spans="1:14" ht="14.25" customHeight="1" x14ac:dyDescent="0.25">
      <c r="A13" s="131" t="s">
        <v>3</v>
      </c>
      <c r="B13" s="292">
        <f>Page_2!B18</f>
        <v>0</v>
      </c>
      <c r="C13" s="292"/>
      <c r="D13" s="292"/>
      <c r="E13" s="292"/>
      <c r="F13" s="292"/>
      <c r="G13" s="292"/>
      <c r="H13" s="128">
        <f>Riepilogo_Summary!I9</f>
        <v>0</v>
      </c>
      <c r="I13" s="128">
        <f>Page_2!F18</f>
        <v>0</v>
      </c>
      <c r="J13" s="128">
        <f>Riepilogo_Summary!J9</f>
        <v>0</v>
      </c>
      <c r="K13" s="128">
        <f>Riepilogo_Summary!K9</f>
        <v>0</v>
      </c>
      <c r="L13" s="129">
        <f>Riepilogo_Summary!L9</f>
        <v>0</v>
      </c>
      <c r="N13" s="250"/>
    </row>
    <row r="14" spans="1:14" x14ac:dyDescent="0.25">
      <c r="A14" s="131" t="s">
        <v>4</v>
      </c>
      <c r="B14" s="292">
        <f>Page_2!B19</f>
        <v>0</v>
      </c>
      <c r="C14" s="292"/>
      <c r="D14" s="292"/>
      <c r="E14" s="292"/>
      <c r="F14" s="292"/>
      <c r="G14" s="292"/>
      <c r="H14" s="128">
        <f>Riepilogo_Summary!I10</f>
        <v>0</v>
      </c>
      <c r="I14" s="128">
        <f>Page_2!F19</f>
        <v>0</v>
      </c>
      <c r="J14" s="128">
        <f>Riepilogo_Summary!J10</f>
        <v>0</v>
      </c>
      <c r="K14" s="128">
        <f>Riepilogo_Summary!K10</f>
        <v>0</v>
      </c>
      <c r="L14" s="129">
        <f>Riepilogo_Summary!L10</f>
        <v>0</v>
      </c>
      <c r="N14" s="250"/>
    </row>
    <row r="15" spans="1:14" x14ac:dyDescent="0.25">
      <c r="A15" s="131" t="s">
        <v>6</v>
      </c>
      <c r="B15" s="292">
        <f>Page_2!B20</f>
        <v>0</v>
      </c>
      <c r="C15" s="292"/>
      <c r="D15" s="292"/>
      <c r="E15" s="292"/>
      <c r="F15" s="292"/>
      <c r="G15" s="292"/>
      <c r="H15" s="128">
        <f>Riepilogo_Summary!I11</f>
        <v>0</v>
      </c>
      <c r="I15" s="128">
        <f>Page_2!F20</f>
        <v>0</v>
      </c>
      <c r="J15" s="128">
        <f>Riepilogo_Summary!J11</f>
        <v>0</v>
      </c>
      <c r="K15" s="128">
        <f>Riepilogo_Summary!K11</f>
        <v>0</v>
      </c>
      <c r="L15" s="129">
        <f>Riepilogo_Summary!L11</f>
        <v>0</v>
      </c>
      <c r="N15" s="250"/>
    </row>
    <row r="16" spans="1:14" x14ac:dyDescent="0.25">
      <c r="A16" s="131" t="s">
        <v>8</v>
      </c>
      <c r="B16" s="292">
        <f>Page_2!B21</f>
        <v>0</v>
      </c>
      <c r="C16" s="292"/>
      <c r="D16" s="292"/>
      <c r="E16" s="292"/>
      <c r="F16" s="292"/>
      <c r="G16" s="292"/>
      <c r="H16" s="128">
        <f>Riepilogo_Summary!I12</f>
        <v>0</v>
      </c>
      <c r="I16" s="128">
        <f>Page_2!F21</f>
        <v>0</v>
      </c>
      <c r="J16" s="128">
        <f>Riepilogo_Summary!J12</f>
        <v>0</v>
      </c>
      <c r="K16" s="128">
        <f>Riepilogo_Summary!K12</f>
        <v>0</v>
      </c>
      <c r="L16" s="129">
        <f>Riepilogo_Summary!L12</f>
        <v>0</v>
      </c>
      <c r="N16" s="250"/>
    </row>
    <row r="17" spans="1:14" x14ac:dyDescent="0.25">
      <c r="A17" s="131" t="s">
        <v>9</v>
      </c>
      <c r="B17" s="292">
        <f>Page_2!B22</f>
        <v>0</v>
      </c>
      <c r="C17" s="292"/>
      <c r="D17" s="292"/>
      <c r="E17" s="292"/>
      <c r="F17" s="292"/>
      <c r="G17" s="292"/>
      <c r="H17" s="128">
        <f>Riepilogo_Summary!I13</f>
        <v>0</v>
      </c>
      <c r="I17" s="128">
        <f>Page_2!F22</f>
        <v>0</v>
      </c>
      <c r="J17" s="128">
        <f>Riepilogo_Summary!J13</f>
        <v>0</v>
      </c>
      <c r="K17" s="128">
        <f>Riepilogo_Summary!K13</f>
        <v>0</v>
      </c>
      <c r="L17" s="129">
        <f>Riepilogo_Summary!L13</f>
        <v>0</v>
      </c>
      <c r="N17" s="250"/>
    </row>
    <row r="18" spans="1:14" x14ac:dyDescent="0.25">
      <c r="A18" s="131" t="s">
        <v>10</v>
      </c>
      <c r="B18" s="292">
        <f>Page_2!B23</f>
        <v>0</v>
      </c>
      <c r="C18" s="292"/>
      <c r="D18" s="292"/>
      <c r="E18" s="292"/>
      <c r="F18" s="292"/>
      <c r="G18" s="292"/>
      <c r="H18" s="128">
        <f>Riepilogo_Summary!I14</f>
        <v>0</v>
      </c>
      <c r="I18" s="128">
        <f>Page_2!F23</f>
        <v>0</v>
      </c>
      <c r="J18" s="128">
        <f>Riepilogo_Summary!J14</f>
        <v>0</v>
      </c>
      <c r="K18" s="128">
        <f>Riepilogo_Summary!K14</f>
        <v>0</v>
      </c>
      <c r="L18" s="129">
        <f>Riepilogo_Summary!L14</f>
        <v>0</v>
      </c>
      <c r="N18" s="250"/>
    </row>
    <row r="19" spans="1:14" x14ac:dyDescent="0.25">
      <c r="A19" s="131" t="s">
        <v>11</v>
      </c>
      <c r="B19" s="292">
        <f>Page_2!B24</f>
        <v>0</v>
      </c>
      <c r="C19" s="292"/>
      <c r="D19" s="292"/>
      <c r="E19" s="292"/>
      <c r="F19" s="292"/>
      <c r="G19" s="292"/>
      <c r="H19" s="128">
        <f>Riepilogo_Summary!I15</f>
        <v>0</v>
      </c>
      <c r="I19" s="128">
        <f>Page_2!F24</f>
        <v>0</v>
      </c>
      <c r="J19" s="128">
        <f>Riepilogo_Summary!J15</f>
        <v>0</v>
      </c>
      <c r="K19" s="128">
        <f>Riepilogo_Summary!K15</f>
        <v>0</v>
      </c>
      <c r="L19" s="129">
        <f>Riepilogo_Summary!L15</f>
        <v>0</v>
      </c>
      <c r="N19" s="250"/>
    </row>
    <row r="20" spans="1:14" x14ac:dyDescent="0.25">
      <c r="A20" s="298" t="s">
        <v>151</v>
      </c>
      <c r="B20" s="299"/>
      <c r="C20" s="299"/>
      <c r="D20" s="299"/>
      <c r="E20" s="299"/>
      <c r="F20" s="299"/>
      <c r="G20" s="300"/>
      <c r="H20" s="127">
        <f>SUM(H12:H19)</f>
        <v>0</v>
      </c>
      <c r="I20" s="127">
        <f>SUM(I12:I19)</f>
        <v>0</v>
      </c>
      <c r="J20" s="127">
        <f t="shared" ref="J20:L20" si="0">SUM(J12:J19)</f>
        <v>0</v>
      </c>
      <c r="K20" s="127">
        <f t="shared" si="0"/>
        <v>0</v>
      </c>
      <c r="L20" s="129">
        <f t="shared" si="0"/>
        <v>0</v>
      </c>
      <c r="N20" s="250"/>
    </row>
    <row r="21" spans="1:14" x14ac:dyDescent="0.25">
      <c r="I21" s="52"/>
      <c r="J21" s="52"/>
      <c r="K21" s="52"/>
      <c r="L21" s="52"/>
    </row>
    <row r="22" spans="1:14" x14ac:dyDescent="0.25">
      <c r="I22" s="52"/>
      <c r="J22" s="52"/>
      <c r="K22" s="52"/>
      <c r="L22" s="52"/>
    </row>
    <row r="23" spans="1:14" x14ac:dyDescent="0.25">
      <c r="I23" s="52"/>
      <c r="J23" s="52"/>
      <c r="K23" s="52"/>
      <c r="L23" s="52"/>
    </row>
    <row r="24" spans="1:14" x14ac:dyDescent="0.25">
      <c r="I24" s="52"/>
      <c r="J24" s="52"/>
      <c r="K24" s="52"/>
      <c r="L24" s="52"/>
    </row>
    <row r="25" spans="1:14" ht="19.5" customHeight="1" x14ac:dyDescent="0.25">
      <c r="L25" s="52"/>
    </row>
    <row r="26" spans="1:14" ht="19.5" customHeight="1" x14ac:dyDescent="0.25">
      <c r="A26" s="111" t="s">
        <v>144</v>
      </c>
      <c r="B26" s="52"/>
      <c r="C26" s="52"/>
      <c r="D26" s="52"/>
      <c r="E26" s="52"/>
      <c r="F26" s="52"/>
      <c r="G26" s="52"/>
      <c r="H26" s="52"/>
      <c r="I26" s="52"/>
      <c r="J26" s="52"/>
      <c r="L26" s="52"/>
      <c r="M26" s="52"/>
    </row>
    <row r="27" spans="1:14" ht="19.5" customHeight="1" x14ac:dyDescent="0.25">
      <c r="A27" s="296" t="s">
        <v>142</v>
      </c>
      <c r="B27" s="296"/>
      <c r="C27" s="296"/>
      <c r="D27" s="296"/>
      <c r="E27" s="296"/>
      <c r="F27" s="296"/>
      <c r="G27" s="296"/>
      <c r="H27" s="296"/>
      <c r="I27" s="296"/>
      <c r="J27" s="296"/>
      <c r="L27" s="52"/>
      <c r="M27" s="52"/>
    </row>
    <row r="28" spans="1:14" ht="29.25" customHeight="1" x14ac:dyDescent="0.25">
      <c r="A28" s="132" t="s">
        <v>143</v>
      </c>
      <c r="B28" s="132"/>
      <c r="C28" s="132"/>
      <c r="D28" s="132"/>
      <c r="E28" s="133"/>
      <c r="F28" s="133"/>
      <c r="G28" s="133"/>
      <c r="H28" s="133"/>
      <c r="I28" s="133"/>
      <c r="J28" s="133"/>
      <c r="L28" s="52"/>
      <c r="M28" s="52"/>
    </row>
    <row r="29" spans="1:14" ht="33.75" customHeight="1" x14ac:dyDescent="0.25">
      <c r="A29" s="297" t="s">
        <v>145</v>
      </c>
      <c r="B29" s="297"/>
      <c r="C29" s="297"/>
      <c r="D29" s="297"/>
      <c r="E29" s="297"/>
      <c r="F29" s="297"/>
      <c r="G29" s="297"/>
      <c r="H29" s="297"/>
      <c r="I29" s="297"/>
      <c r="J29" s="297"/>
    </row>
  </sheetData>
  <sheetProtection algorithmName="SHA-512" hashValue="EfbIZzf9gmV4aJOUJB3EJ81FofFTNiERGIPw/OKkNY/uUzwQFv+fN5AK5yx/EXE5XEGTI6fw3lRFnep6d4TtvQ==" saltValue="isEtEd7ENlGJQoAclnDnXw==" spinCount="100000" sheet="1" formatCells="0" formatColumns="0" formatRows="0" insertRows="0" insertHyperlinks="0" autoFilter="0" pivotTables="0"/>
  <mergeCells count="15">
    <mergeCell ref="B9:G9"/>
    <mergeCell ref="B10:G10"/>
    <mergeCell ref="A8:M8"/>
    <mergeCell ref="B12:G12"/>
    <mergeCell ref="B13:G13"/>
    <mergeCell ref="B14:G14"/>
    <mergeCell ref="A11:G11"/>
    <mergeCell ref="A27:J27"/>
    <mergeCell ref="A29:J29"/>
    <mergeCell ref="B15:G15"/>
    <mergeCell ref="B16:G16"/>
    <mergeCell ref="B17:G17"/>
    <mergeCell ref="B18:G18"/>
    <mergeCell ref="B19:G19"/>
    <mergeCell ref="A20:G20"/>
  </mergeCells>
  <phoneticPr fontId="36" type="noConversion"/>
  <pageMargins left="0.23622047244094491" right="0.23622047244094491" top="0" bottom="0" header="0.31496062992125984" footer="0.31496062992125984"/>
  <pageSetup paperSize="9" scale="93"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IZ176"/>
  <sheetViews>
    <sheetView view="pageBreakPreview" zoomScale="55" zoomScaleNormal="80" zoomScaleSheetLayoutView="55" zoomScalePageLayoutView="85" workbookViewId="0">
      <selection activeCell="D23" sqref="D23"/>
    </sheetView>
  </sheetViews>
  <sheetFormatPr defaultColWidth="9.109375" defaultRowHeight="15" customHeight="1" x14ac:dyDescent="0.25"/>
  <cols>
    <col min="1" max="1" width="33.33203125" style="2" customWidth="1"/>
    <col min="2" max="2" width="13.33203125" style="2" customWidth="1"/>
    <col min="3" max="3" width="18.33203125" style="2" customWidth="1"/>
    <col min="4" max="4" width="17.109375" style="2" customWidth="1"/>
    <col min="5" max="5" width="17.88671875" style="2" customWidth="1"/>
    <col min="6" max="6" width="18.44140625" style="2" customWidth="1"/>
    <col min="7" max="7" width="14" style="2" customWidth="1"/>
    <col min="8" max="8" width="14.6640625" style="2" customWidth="1"/>
    <col min="9" max="9" width="15.6640625" style="2" customWidth="1"/>
    <col min="10" max="10" width="14.33203125" style="2" customWidth="1"/>
    <col min="11" max="11" width="19.88671875" style="2" customWidth="1"/>
    <col min="12" max="12" width="14.109375" style="2" customWidth="1"/>
    <col min="13" max="14" width="14.5546875" style="2" customWidth="1"/>
    <col min="15" max="15" width="22.109375" style="2" customWidth="1"/>
    <col min="16" max="17" width="17.33203125" style="2" customWidth="1"/>
    <col min="18" max="18" width="17.33203125" style="2" hidden="1" customWidth="1"/>
    <col min="19" max="19" width="10.44140625" style="2" hidden="1" customWidth="1"/>
    <col min="20" max="20" width="9" style="2" hidden="1" customWidth="1"/>
    <col min="21" max="21" width="6.88671875" style="2" hidden="1" customWidth="1"/>
    <col min="22" max="24" width="13.109375" style="2" hidden="1" customWidth="1"/>
    <col min="25" max="58" width="13.109375" style="2" customWidth="1"/>
    <col min="59" max="16384" width="9.109375" style="2"/>
  </cols>
  <sheetData>
    <row r="1" spans="1:18" ht="18" customHeight="1" x14ac:dyDescent="0.25">
      <c r="A1" s="85" t="s">
        <v>217</v>
      </c>
      <c r="B1" s="1"/>
      <c r="C1" s="1"/>
      <c r="D1" s="1"/>
      <c r="E1" s="1"/>
      <c r="F1" s="1"/>
      <c r="G1" s="1"/>
      <c r="H1" s="1"/>
      <c r="I1" s="1"/>
      <c r="J1" s="1"/>
      <c r="K1" s="1"/>
      <c r="L1" s="1"/>
      <c r="M1" s="1"/>
      <c r="N1" s="1"/>
      <c r="O1" s="1"/>
      <c r="P1" s="1"/>
      <c r="Q1" s="1"/>
      <c r="R1" s="1"/>
    </row>
    <row r="2" spans="1:18" ht="10.5" customHeight="1" x14ac:dyDescent="0.25">
      <c r="A2" s="3"/>
      <c r="B2" s="4"/>
      <c r="C2" s="4"/>
      <c r="D2" s="4"/>
      <c r="E2" s="4"/>
      <c r="F2" s="4"/>
      <c r="G2" s="4"/>
      <c r="H2" s="4"/>
      <c r="I2" s="4"/>
      <c r="J2" s="4"/>
      <c r="K2" s="4"/>
      <c r="L2" s="4"/>
      <c r="M2" s="4"/>
      <c r="N2" s="4"/>
      <c r="O2" s="1"/>
      <c r="P2" s="1"/>
      <c r="Q2" s="1"/>
      <c r="R2" s="1"/>
    </row>
    <row r="3" spans="1:18" ht="30" customHeight="1" x14ac:dyDescent="0.25">
      <c r="A3" s="324" t="s">
        <v>79</v>
      </c>
      <c r="B3" s="324"/>
      <c r="C3" s="324"/>
      <c r="D3" s="328"/>
      <c r="E3" s="328"/>
      <c r="F3" s="59" t="s">
        <v>2</v>
      </c>
      <c r="G3" s="60"/>
      <c r="H3" s="58"/>
      <c r="I3" s="58"/>
      <c r="J3" s="5"/>
      <c r="K3" s="5"/>
      <c r="L3" s="5"/>
      <c r="M3" s="5"/>
      <c r="N3" s="5"/>
      <c r="O3" s="1"/>
      <c r="P3" s="1"/>
      <c r="Q3" s="1"/>
      <c r="R3" s="1"/>
    </row>
    <row r="4" spans="1:18" ht="15" customHeight="1" x14ac:dyDescent="0.25">
      <c r="A4" s="326" t="s">
        <v>80</v>
      </c>
      <c r="B4" s="326"/>
      <c r="C4" s="326"/>
      <c r="D4" s="329" t="s">
        <v>11</v>
      </c>
      <c r="E4" s="329"/>
      <c r="F4" s="59" t="s">
        <v>45</v>
      </c>
      <c r="G4" s="60"/>
      <c r="H4" s="58"/>
      <c r="I4" s="58"/>
      <c r="J4" s="5"/>
      <c r="K4" s="5"/>
      <c r="L4" s="5"/>
      <c r="M4" s="5"/>
      <c r="N4" s="5"/>
      <c r="O4" s="1"/>
      <c r="P4" s="1"/>
      <c r="Q4" s="1"/>
      <c r="R4" s="1"/>
    </row>
    <row r="5" spans="1:18" ht="15" customHeight="1" x14ac:dyDescent="0.25">
      <c r="A5" s="326" t="s">
        <v>154</v>
      </c>
      <c r="B5" s="326"/>
      <c r="C5" s="326"/>
      <c r="D5" s="328"/>
      <c r="E5" s="328"/>
      <c r="F5" s="59" t="s">
        <v>5</v>
      </c>
      <c r="G5" s="60"/>
      <c r="H5" s="58"/>
      <c r="I5" s="58"/>
      <c r="J5" s="5"/>
      <c r="K5" s="5"/>
      <c r="L5" s="5"/>
      <c r="M5" s="5"/>
      <c r="N5" s="5"/>
      <c r="O5" s="1"/>
      <c r="P5" s="1"/>
      <c r="Q5" s="1"/>
      <c r="R5" s="1"/>
    </row>
    <row r="6" spans="1:18" ht="15" customHeight="1" x14ac:dyDescent="0.25">
      <c r="A6" s="326" t="s">
        <v>40</v>
      </c>
      <c r="B6" s="326"/>
      <c r="C6" s="326"/>
      <c r="D6" s="328"/>
      <c r="E6" s="328"/>
      <c r="F6" s="59" t="s">
        <v>7</v>
      </c>
      <c r="G6" s="60"/>
      <c r="H6" s="58"/>
      <c r="I6" s="58"/>
      <c r="J6" s="5"/>
      <c r="K6" s="5"/>
      <c r="L6" s="5"/>
      <c r="M6" s="5"/>
      <c r="N6" s="5"/>
      <c r="O6" s="1"/>
      <c r="P6" s="1"/>
      <c r="Q6" s="1"/>
      <c r="R6" s="1"/>
    </row>
    <row r="7" spans="1:18" ht="32.25" customHeight="1" x14ac:dyDescent="0.25">
      <c r="A7" s="326" t="s">
        <v>41</v>
      </c>
      <c r="B7" s="326"/>
      <c r="C7" s="326"/>
      <c r="D7" s="328"/>
      <c r="E7" s="328"/>
      <c r="F7" s="59" t="s">
        <v>46</v>
      </c>
      <c r="G7" s="61"/>
      <c r="H7" s="58"/>
      <c r="I7" s="58"/>
      <c r="J7" s="281"/>
      <c r="K7" s="281"/>
      <c r="L7" s="5"/>
      <c r="M7" s="5"/>
      <c r="N7" s="5"/>
      <c r="O7" s="1"/>
      <c r="P7" s="1"/>
      <c r="Q7" s="1"/>
      <c r="R7" s="1"/>
    </row>
    <row r="8" spans="1:18" ht="12.75" customHeight="1" x14ac:dyDescent="0.25">
      <c r="A8" s="1"/>
      <c r="B8" s="1"/>
      <c r="C8" s="6"/>
      <c r="D8" s="1"/>
      <c r="E8" s="1"/>
      <c r="F8" s="1"/>
      <c r="G8" s="1"/>
      <c r="H8" s="1"/>
      <c r="I8" s="7"/>
      <c r="J8" s="1"/>
      <c r="K8" s="1"/>
      <c r="L8" s="1"/>
      <c r="M8" s="1"/>
      <c r="N8" s="1"/>
      <c r="O8" s="1"/>
      <c r="P8" s="1"/>
      <c r="Q8" s="1"/>
      <c r="R8" s="1"/>
    </row>
    <row r="9" spans="1:18" ht="12.75" customHeight="1" x14ac:dyDescent="0.25">
      <c r="A9" s="1"/>
      <c r="B9" s="1"/>
      <c r="C9" s="1"/>
      <c r="D9" s="1"/>
      <c r="E9" s="1"/>
      <c r="F9" s="1"/>
      <c r="G9" s="1"/>
      <c r="H9" s="1"/>
      <c r="I9" s="7"/>
      <c r="J9" s="1"/>
      <c r="K9" s="1"/>
      <c r="L9" s="1"/>
      <c r="M9" s="1"/>
      <c r="N9" s="1"/>
      <c r="O9" s="1"/>
      <c r="P9" s="1"/>
      <c r="Q9" s="1"/>
      <c r="R9" s="1"/>
    </row>
    <row r="10" spans="1:18" ht="16.5" customHeight="1" x14ac:dyDescent="0.25">
      <c r="A10" s="85" t="s">
        <v>82</v>
      </c>
      <c r="B10" s="1"/>
      <c r="C10" s="1"/>
      <c r="D10" s="1"/>
      <c r="E10" s="1"/>
      <c r="F10" s="1"/>
      <c r="G10" s="1"/>
      <c r="H10" s="1"/>
      <c r="I10" s="7"/>
      <c r="J10" s="1"/>
      <c r="K10" s="1"/>
      <c r="L10" s="1"/>
      <c r="M10" s="1"/>
      <c r="N10" s="1"/>
      <c r="O10" s="1"/>
      <c r="P10" s="1"/>
      <c r="Q10" s="1"/>
      <c r="R10" s="1"/>
    </row>
    <row r="11" spans="1:18" ht="3.75" customHeight="1" x14ac:dyDescent="0.25">
      <c r="A11" s="8"/>
      <c r="B11" s="1"/>
      <c r="C11" s="1"/>
      <c r="D11" s="1"/>
      <c r="E11" s="1"/>
      <c r="F11" s="1"/>
      <c r="G11" s="1"/>
      <c r="H11" s="1"/>
      <c r="I11" s="7"/>
      <c r="J11" s="1"/>
      <c r="K11" s="1"/>
      <c r="L11" s="1"/>
      <c r="M11" s="1"/>
      <c r="N11" s="1"/>
      <c r="O11" s="1"/>
      <c r="P11" s="1"/>
      <c r="Q11" s="1"/>
      <c r="R11" s="1"/>
    </row>
    <row r="12" spans="1:18" ht="18.75" customHeight="1" x14ac:dyDescent="0.25">
      <c r="A12" s="326" t="s">
        <v>32</v>
      </c>
      <c r="B12" s="326"/>
      <c r="C12" s="326"/>
      <c r="D12" s="62">
        <f>D14*D15</f>
        <v>0</v>
      </c>
      <c r="E12" s="1"/>
      <c r="F12" s="1"/>
      <c r="G12" s="1"/>
      <c r="H12" s="1"/>
      <c r="I12" s="7"/>
      <c r="J12" s="1"/>
      <c r="K12" s="1"/>
      <c r="L12" s="1"/>
      <c r="M12" s="1"/>
      <c r="N12" s="1"/>
      <c r="O12" s="1"/>
      <c r="P12" s="1"/>
      <c r="Q12" s="1"/>
      <c r="R12" s="1"/>
    </row>
    <row r="13" spans="1:18" ht="27.75" customHeight="1" x14ac:dyDescent="0.25">
      <c r="A13" s="326" t="s">
        <v>140</v>
      </c>
      <c r="B13" s="326"/>
      <c r="C13" s="326"/>
      <c r="D13" s="63">
        <f>D14-D12</f>
        <v>0</v>
      </c>
      <c r="E13" s="5"/>
      <c r="F13" s="1"/>
      <c r="G13" s="1"/>
      <c r="H13" s="1"/>
      <c r="I13" s="7"/>
      <c r="J13" s="1"/>
      <c r="K13" s="1"/>
      <c r="L13" s="1"/>
      <c r="M13" s="1"/>
      <c r="N13" s="1"/>
      <c r="O13" s="1"/>
      <c r="P13" s="1"/>
      <c r="Q13" s="1"/>
      <c r="R13" s="1"/>
    </row>
    <row r="14" spans="1:18" ht="27.75" customHeight="1" x14ac:dyDescent="0.25">
      <c r="A14" s="326" t="s">
        <v>48</v>
      </c>
      <c r="B14" s="326"/>
      <c r="C14" s="326"/>
      <c r="D14" s="63">
        <f>H163</f>
        <v>0</v>
      </c>
      <c r="E14" s="5"/>
      <c r="F14" s="254">
        <v>0.85</v>
      </c>
      <c r="G14" s="1"/>
      <c r="H14" s="1"/>
      <c r="I14" s="7"/>
      <c r="J14" s="1"/>
      <c r="K14" s="1"/>
      <c r="L14" s="1"/>
      <c r="M14" s="1"/>
      <c r="N14" s="1"/>
      <c r="O14" s="1"/>
      <c r="P14" s="1"/>
      <c r="Q14" s="1"/>
      <c r="R14" s="1"/>
    </row>
    <row r="15" spans="1:18" ht="30.75" customHeight="1" x14ac:dyDescent="0.25">
      <c r="A15" s="326" t="s">
        <v>83</v>
      </c>
      <c r="B15" s="326"/>
      <c r="C15" s="326"/>
      <c r="D15" s="256">
        <v>0.85</v>
      </c>
      <c r="E15" s="5"/>
      <c r="F15" s="254">
        <v>0.5</v>
      </c>
      <c r="G15" s="1"/>
      <c r="H15" s="1"/>
      <c r="I15" s="7"/>
      <c r="J15" s="1"/>
      <c r="K15" s="1"/>
      <c r="L15" s="1"/>
      <c r="M15" s="1"/>
      <c r="N15" s="1"/>
      <c r="O15" s="1"/>
      <c r="P15" s="1"/>
      <c r="Q15" s="1"/>
      <c r="R15" s="1"/>
    </row>
    <row r="16" spans="1:18" ht="33.75" customHeight="1" x14ac:dyDescent="0.25">
      <c r="A16" s="326" t="s">
        <v>127</v>
      </c>
      <c r="B16" s="326"/>
      <c r="C16" s="326"/>
      <c r="D16" s="63">
        <f>H173</f>
        <v>0</v>
      </c>
      <c r="E16" s="1"/>
      <c r="F16" s="1"/>
      <c r="G16" s="1"/>
      <c r="H16" s="1"/>
      <c r="I16" s="7"/>
      <c r="J16" s="1"/>
      <c r="K16" s="1"/>
      <c r="L16" s="1"/>
      <c r="M16" s="1"/>
      <c r="N16" s="1"/>
      <c r="O16" s="1"/>
      <c r="P16" s="1"/>
      <c r="Q16" s="1"/>
      <c r="R16" s="1"/>
    </row>
    <row r="17" spans="1:24" ht="13.5" customHeight="1" x14ac:dyDescent="0.25">
      <c r="A17" s="1"/>
      <c r="B17" s="1"/>
      <c r="C17" s="1"/>
      <c r="D17" s="1"/>
      <c r="E17" s="67"/>
      <c r="F17" s="67"/>
      <c r="G17" s="67"/>
      <c r="H17" s="1"/>
      <c r="I17" s="7"/>
      <c r="J17" s="1"/>
      <c r="K17" s="1"/>
      <c r="L17" s="1"/>
      <c r="M17" s="1"/>
      <c r="N17" s="1"/>
      <c r="O17" s="1"/>
      <c r="P17" s="1"/>
      <c r="Q17" s="1"/>
      <c r="R17" s="1"/>
    </row>
    <row r="18" spans="1:24" ht="16.5" customHeight="1" x14ac:dyDescent="0.25">
      <c r="A18" s="85" t="s">
        <v>84</v>
      </c>
      <c r="B18" s="1"/>
      <c r="C18" s="1"/>
      <c r="D18" s="1"/>
      <c r="E18" s="68"/>
      <c r="F18" s="65" t="s">
        <v>87</v>
      </c>
      <c r="G18" s="67"/>
      <c r="H18" s="66"/>
      <c r="I18" s="7"/>
      <c r="J18" s="1"/>
      <c r="K18" s="1"/>
      <c r="L18" s="1"/>
      <c r="M18" s="1"/>
      <c r="N18" s="1"/>
      <c r="O18" s="1"/>
      <c r="P18" s="1"/>
      <c r="Q18" s="1"/>
      <c r="R18" s="1"/>
    </row>
    <row r="19" spans="1:24" ht="6.75" customHeight="1" x14ac:dyDescent="0.25">
      <c r="A19" s="1"/>
      <c r="B19" s="1"/>
      <c r="C19" s="1"/>
      <c r="D19" s="1"/>
      <c r="E19" s="70"/>
      <c r="F19" s="65" t="s">
        <v>96</v>
      </c>
      <c r="G19" s="67"/>
      <c r="H19" s="66"/>
      <c r="I19" s="7"/>
      <c r="J19" s="1"/>
      <c r="K19" s="1"/>
      <c r="L19" s="1"/>
      <c r="M19" s="1"/>
      <c r="N19" s="1"/>
      <c r="O19" s="1"/>
      <c r="P19" s="1"/>
      <c r="Q19" s="1"/>
      <c r="R19" s="1"/>
    </row>
    <row r="20" spans="1:24" ht="36.75" customHeight="1" x14ac:dyDescent="0.25">
      <c r="A20" s="322" t="s">
        <v>85</v>
      </c>
      <c r="B20" s="322"/>
      <c r="C20" s="322"/>
      <c r="D20" s="64" t="s">
        <v>161</v>
      </c>
      <c r="E20" s="70"/>
      <c r="F20" s="65" t="s">
        <v>88</v>
      </c>
      <c r="G20" s="67"/>
      <c r="H20" s="66"/>
      <c r="I20" s="7"/>
      <c r="J20" s="1"/>
      <c r="K20" s="1"/>
      <c r="L20" s="1"/>
      <c r="M20" s="1"/>
      <c r="N20" s="1"/>
      <c r="O20" s="1"/>
      <c r="P20" s="1"/>
      <c r="Q20" s="1"/>
      <c r="R20" s="1"/>
    </row>
    <row r="21" spans="1:24" ht="54" customHeight="1" x14ac:dyDescent="0.25">
      <c r="A21" s="323" t="s">
        <v>86</v>
      </c>
      <c r="B21" s="323"/>
      <c r="C21" s="323"/>
      <c r="D21" s="279" t="s">
        <v>87</v>
      </c>
      <c r="E21" s="70"/>
      <c r="F21" s="69"/>
      <c r="G21" s="67"/>
      <c r="H21" s="66"/>
      <c r="I21" s="7"/>
      <c r="J21" s="1"/>
      <c r="K21" s="1"/>
      <c r="L21" s="1"/>
      <c r="M21" s="1"/>
      <c r="N21" s="1"/>
      <c r="O21" s="1"/>
      <c r="P21" s="1"/>
      <c r="Q21" s="1"/>
      <c r="R21" s="1"/>
    </row>
    <row r="22" spans="1:24" ht="4.5" customHeight="1" x14ac:dyDescent="0.25">
      <c r="A22" s="1"/>
      <c r="B22" s="1"/>
      <c r="D22" s="1"/>
      <c r="E22" s="1"/>
      <c r="F22" s="1"/>
      <c r="G22" s="1"/>
      <c r="H22" s="1"/>
      <c r="I22" s="7"/>
      <c r="J22" s="1"/>
      <c r="K22" s="1"/>
      <c r="L22" s="1"/>
      <c r="M22" s="1"/>
      <c r="N22" s="1"/>
      <c r="O22" s="1"/>
      <c r="P22" s="1"/>
      <c r="Q22" s="1"/>
      <c r="R22" s="1"/>
    </row>
    <row r="23" spans="1:24" ht="18.75" customHeight="1" x14ac:dyDescent="0.25">
      <c r="A23" s="9" t="s">
        <v>170</v>
      </c>
      <c r="B23" s="1"/>
      <c r="C23" s="1"/>
      <c r="D23" s="1"/>
      <c r="E23" s="1"/>
      <c r="F23" s="1"/>
      <c r="G23" s="1"/>
      <c r="H23" s="1"/>
      <c r="I23" s="7"/>
      <c r="J23" s="1"/>
      <c r="K23" s="1"/>
      <c r="L23" s="1"/>
      <c r="M23" s="1"/>
      <c r="N23" s="1"/>
      <c r="O23" s="1"/>
      <c r="P23" s="1"/>
      <c r="Q23" s="1"/>
      <c r="R23" s="1"/>
    </row>
    <row r="24" spans="1:24" ht="3.75" customHeight="1" x14ac:dyDescent="0.25">
      <c r="A24" s="10"/>
      <c r="B24" s="1"/>
      <c r="C24" s="1"/>
      <c r="D24" s="1"/>
      <c r="G24" s="11"/>
      <c r="H24" s="11"/>
      <c r="I24" s="12"/>
    </row>
    <row r="25" spans="1:24" ht="118.5" customHeight="1" x14ac:dyDescent="0.25">
      <c r="A25" s="108" t="s">
        <v>150</v>
      </c>
      <c r="B25" s="108" t="s">
        <v>92</v>
      </c>
      <c r="C25" s="108" t="s">
        <v>93</v>
      </c>
      <c r="D25" s="108" t="s">
        <v>178</v>
      </c>
      <c r="E25" s="13"/>
      <c r="F25" s="13"/>
      <c r="G25" s="1"/>
      <c r="H25" s="1"/>
      <c r="I25" s="1"/>
      <c r="J25" s="1"/>
      <c r="K25" s="1"/>
      <c r="L25" s="1"/>
      <c r="M25" s="1"/>
      <c r="N25" s="1"/>
      <c r="O25" s="1"/>
      <c r="P25" s="1"/>
      <c r="Q25" s="1"/>
      <c r="R25" s="1"/>
    </row>
    <row r="26" spans="1:24" ht="32.25" customHeight="1" x14ac:dyDescent="0.25">
      <c r="A26" s="72">
        <f>D3</f>
        <v>0</v>
      </c>
      <c r="B26" s="263" t="s">
        <v>91</v>
      </c>
      <c r="C26" s="257" t="e">
        <f>D26/D$32</f>
        <v>#DIV/0!</v>
      </c>
      <c r="D26" s="74"/>
      <c r="E26" s="14"/>
      <c r="F26" s="14"/>
      <c r="G26" s="1"/>
      <c r="H26" s="1"/>
      <c r="I26" s="1"/>
      <c r="J26" s="1"/>
      <c r="K26" s="1"/>
      <c r="L26" s="1"/>
      <c r="M26" s="1"/>
      <c r="N26" s="1"/>
      <c r="O26" s="1"/>
      <c r="P26" s="1"/>
      <c r="Q26" s="1"/>
      <c r="R26" s="1"/>
    </row>
    <row r="27" spans="1:24" ht="65.25" customHeight="1" x14ac:dyDescent="0.25">
      <c r="A27" s="255" t="s">
        <v>171</v>
      </c>
      <c r="B27" s="263" t="s">
        <v>90</v>
      </c>
      <c r="C27" s="257" t="e">
        <f>D27/D$32</f>
        <v>#DIV/0!</v>
      </c>
      <c r="D27" s="74"/>
      <c r="E27" s="112"/>
      <c r="F27" s="66"/>
      <c r="G27" s="67"/>
      <c r="H27" s="1"/>
      <c r="I27" s="1"/>
      <c r="J27" s="1"/>
      <c r="K27" s="1"/>
      <c r="L27" s="1"/>
      <c r="M27" s="1"/>
      <c r="N27" s="1"/>
      <c r="O27" s="1"/>
      <c r="P27" s="1"/>
      <c r="Q27" s="1"/>
      <c r="R27" s="1"/>
    </row>
    <row r="28" spans="1:24" ht="36.75" customHeight="1" x14ac:dyDescent="0.25">
      <c r="A28" s="75" t="s">
        <v>89</v>
      </c>
      <c r="B28" s="73"/>
      <c r="C28" s="257" t="e">
        <f>D28/D$32</f>
        <v>#DIV/0!</v>
      </c>
      <c r="D28" s="74"/>
      <c r="E28" s="71" t="s">
        <v>90</v>
      </c>
      <c r="F28" s="66"/>
      <c r="G28" s="67"/>
      <c r="H28" s="1"/>
      <c r="I28" s="1"/>
      <c r="J28" s="1"/>
      <c r="K28" s="1"/>
      <c r="L28" s="1"/>
      <c r="M28" s="1"/>
      <c r="N28" s="1"/>
      <c r="O28" s="1"/>
      <c r="P28" s="1"/>
      <c r="Q28" s="1"/>
      <c r="R28" s="1"/>
    </row>
    <row r="29" spans="1:24" ht="40.5" customHeight="1" x14ac:dyDescent="0.25">
      <c r="A29" s="75" t="s">
        <v>172</v>
      </c>
      <c r="B29" s="73"/>
      <c r="C29" s="257" t="e">
        <f>D29/D$32</f>
        <v>#DIV/0!</v>
      </c>
      <c r="D29" s="74"/>
      <c r="E29" s="71" t="s">
        <v>91</v>
      </c>
      <c r="F29" s="71"/>
      <c r="G29" s="67"/>
      <c r="H29" s="1"/>
      <c r="I29" s="1"/>
      <c r="J29" s="1"/>
      <c r="K29" s="1"/>
      <c r="L29" s="1"/>
      <c r="M29" s="1"/>
      <c r="N29" s="1"/>
      <c r="O29" s="1"/>
      <c r="P29" s="1"/>
      <c r="Q29" s="1"/>
      <c r="R29" s="1"/>
    </row>
    <row r="30" spans="1:24" ht="33.75" customHeight="1" x14ac:dyDescent="0.25">
      <c r="A30" s="324" t="s">
        <v>94</v>
      </c>
      <c r="B30" s="324"/>
      <c r="C30" s="258" t="e">
        <f>D30/D32</f>
        <v>#DIV/0!</v>
      </c>
      <c r="D30" s="259">
        <f>SUMIF(B26:B29,"pubblico / public",D26:D29)</f>
        <v>0</v>
      </c>
      <c r="E30" s="113"/>
      <c r="F30" s="71"/>
      <c r="G30" s="67"/>
      <c r="H30" s="1"/>
      <c r="I30" s="1"/>
      <c r="J30" s="1"/>
      <c r="K30" s="1"/>
      <c r="L30" s="1"/>
      <c r="M30" s="1"/>
      <c r="N30" s="1"/>
      <c r="O30" s="1"/>
      <c r="P30" s="1"/>
      <c r="Q30" s="1"/>
      <c r="R30" s="1"/>
    </row>
    <row r="31" spans="1:24" ht="32.25" customHeight="1" x14ac:dyDescent="0.25">
      <c r="A31" s="324" t="s">
        <v>95</v>
      </c>
      <c r="B31" s="324"/>
      <c r="C31" s="258" t="e">
        <f>D31/D32</f>
        <v>#DIV/0!</v>
      </c>
      <c r="D31" s="259">
        <f>SUMIF(B26:B29,"privato / private",D26:D29)</f>
        <v>0</v>
      </c>
      <c r="E31" s="113"/>
      <c r="F31" s="71"/>
      <c r="G31" s="67"/>
      <c r="H31" s="1"/>
      <c r="I31" s="1"/>
      <c r="J31" s="1"/>
      <c r="K31" s="1"/>
      <c r="L31" s="1"/>
      <c r="M31" s="1"/>
      <c r="N31" s="1"/>
      <c r="O31" s="1"/>
      <c r="P31" s="1"/>
      <c r="Q31" s="86"/>
      <c r="R31" s="86" t="s">
        <v>131</v>
      </c>
      <c r="S31" s="86" t="s">
        <v>24</v>
      </c>
      <c r="T31" s="86" t="s">
        <v>107</v>
      </c>
      <c r="U31" s="86" t="s">
        <v>14</v>
      </c>
      <c r="V31" s="86" t="e">
        <f>Page_2!#REF!</f>
        <v>#REF!</v>
      </c>
      <c r="W31" s="86" t="e">
        <f>Page_2!#REF!</f>
        <v>#REF!</v>
      </c>
      <c r="X31" s="86" t="s">
        <v>129</v>
      </c>
    </row>
    <row r="32" spans="1:24" ht="20.25" customHeight="1" x14ac:dyDescent="0.25">
      <c r="A32" s="104" t="s">
        <v>13</v>
      </c>
      <c r="B32" s="105"/>
      <c r="C32" s="106"/>
      <c r="D32" s="76">
        <f>D30+D31</f>
        <v>0</v>
      </c>
      <c r="E32" s="5"/>
      <c r="F32" s="5"/>
      <c r="G32" s="5"/>
      <c r="H32" s="5"/>
      <c r="I32" s="5"/>
      <c r="J32" s="5"/>
      <c r="K32" s="5"/>
      <c r="L32" s="5"/>
      <c r="M32" s="5"/>
      <c r="N32" s="5"/>
      <c r="O32" s="1"/>
      <c r="P32" s="1"/>
      <c r="Q32" s="86"/>
      <c r="R32" s="86" t="s">
        <v>136</v>
      </c>
      <c r="S32" s="86" t="s">
        <v>25</v>
      </c>
      <c r="T32" s="86" t="s">
        <v>108</v>
      </c>
      <c r="U32" s="86" t="s">
        <v>17</v>
      </c>
      <c r="V32" s="86" t="str">
        <f>Page_2!A34</f>
        <v>WP1</v>
      </c>
      <c r="W32" s="86" t="str">
        <f>Page_2!A46</f>
        <v>P1</v>
      </c>
      <c r="X32" s="86" t="s">
        <v>96</v>
      </c>
    </row>
    <row r="33" spans="1:260" ht="18.75" customHeight="1" x14ac:dyDescent="0.25">
      <c r="A33" s="5"/>
      <c r="B33" s="5"/>
      <c r="C33" s="5"/>
      <c r="D33" s="5"/>
      <c r="E33" s="5"/>
      <c r="F33" s="5"/>
      <c r="G33" s="5"/>
      <c r="H33" s="5"/>
      <c r="I33" s="5"/>
      <c r="J33" s="5"/>
      <c r="K33" s="5"/>
      <c r="L33" s="5"/>
      <c r="M33" s="5"/>
      <c r="N33" s="5"/>
      <c r="O33" s="1"/>
      <c r="P33" s="1"/>
      <c r="Q33" s="86"/>
      <c r="R33" s="86" t="s">
        <v>132</v>
      </c>
      <c r="S33" s="86" t="s">
        <v>102</v>
      </c>
      <c r="U33" s="86" t="s">
        <v>18</v>
      </c>
      <c r="V33" s="86" t="str">
        <f>Page_2!A35</f>
        <v>WP2</v>
      </c>
      <c r="W33" s="86" t="str">
        <f>Page_2!A47</f>
        <v>P2</v>
      </c>
    </row>
    <row r="34" spans="1:260" ht="16.5" customHeight="1" x14ac:dyDescent="0.25">
      <c r="A34" s="281"/>
      <c r="B34" s="281"/>
      <c r="C34" s="281"/>
      <c r="D34" s="281"/>
      <c r="E34" s="15"/>
      <c r="F34" s="15"/>
      <c r="G34" s="15"/>
      <c r="H34" s="15"/>
      <c r="I34" s="15"/>
      <c r="J34" s="15"/>
      <c r="K34" s="15"/>
      <c r="L34" s="15"/>
      <c r="M34" s="15"/>
      <c r="N34" s="15"/>
      <c r="O34" s="1"/>
      <c r="P34" s="1"/>
      <c r="Q34" s="86"/>
      <c r="R34" s="86" t="s">
        <v>130</v>
      </c>
      <c r="S34" s="86" t="s">
        <v>103</v>
      </c>
      <c r="T34" s="86"/>
      <c r="U34" s="86" t="s">
        <v>19</v>
      </c>
      <c r="V34" s="86" t="str">
        <f>Page_2!A36</f>
        <v>WP3</v>
      </c>
      <c r="W34" s="86" t="str">
        <f>Page_2!A48</f>
        <v>P3</v>
      </c>
    </row>
    <row r="35" spans="1:260" ht="18" customHeight="1" x14ac:dyDescent="0.25">
      <c r="A35" s="85" t="s">
        <v>97</v>
      </c>
      <c r="B35" s="85"/>
      <c r="C35" s="85"/>
      <c r="D35" s="85"/>
      <c r="E35" s="85"/>
      <c r="F35" s="85"/>
      <c r="G35" s="85"/>
      <c r="H35" s="85"/>
      <c r="I35" s="85"/>
      <c r="J35" s="85"/>
      <c r="K35" s="85"/>
      <c r="L35" s="85"/>
      <c r="M35" s="85"/>
      <c r="N35" s="85"/>
      <c r="O35" s="1"/>
      <c r="P35" s="1"/>
      <c r="Q35" s="86"/>
      <c r="R35" s="86" t="s">
        <v>133</v>
      </c>
      <c r="S35" s="86" t="s">
        <v>104</v>
      </c>
      <c r="T35" s="86"/>
      <c r="U35" s="86"/>
      <c r="V35" s="86"/>
      <c r="W35" s="86" t="e">
        <f>Page_2!#REF!</f>
        <v>#REF!</v>
      </c>
    </row>
    <row r="36" spans="1:260" ht="14.25" customHeight="1" x14ac:dyDescent="0.25">
      <c r="A36" s="325"/>
      <c r="B36" s="325"/>
      <c r="C36" s="325"/>
      <c r="D36" s="325"/>
      <c r="E36" s="325"/>
      <c r="F36" s="325"/>
      <c r="G36" s="325"/>
      <c r="H36" s="325"/>
      <c r="I36" s="325"/>
      <c r="J36" s="325"/>
      <c r="K36" s="325"/>
      <c r="L36" s="325"/>
      <c r="M36" s="325"/>
      <c r="N36" s="281"/>
      <c r="O36" s="1"/>
      <c r="P36" s="1"/>
      <c r="Q36" s="86"/>
      <c r="R36" s="86" t="s">
        <v>134</v>
      </c>
      <c r="S36" s="86" t="s">
        <v>105</v>
      </c>
      <c r="T36" s="86"/>
      <c r="U36" s="87"/>
      <c r="V36" s="86"/>
      <c r="W36" s="86" t="e">
        <f>Page_2!#REF!</f>
        <v>#REF!</v>
      </c>
    </row>
    <row r="37" spans="1:260" ht="16.5" customHeight="1" x14ac:dyDescent="0.25">
      <c r="A37" s="85" t="s">
        <v>98</v>
      </c>
      <c r="B37" s="85"/>
      <c r="C37" s="85"/>
      <c r="D37" s="85"/>
      <c r="E37" s="45"/>
      <c r="F37" s="45"/>
      <c r="G37" s="85"/>
      <c r="H37" s="85"/>
      <c r="I37" s="85"/>
      <c r="J37" s="85"/>
      <c r="K37" s="85"/>
      <c r="L37" s="85"/>
      <c r="M37" s="85"/>
      <c r="N37" s="85"/>
      <c r="O37" s="1"/>
      <c r="P37" s="1"/>
      <c r="Q37" s="86"/>
      <c r="R37" s="86" t="s">
        <v>137</v>
      </c>
      <c r="S37" s="86" t="s">
        <v>106</v>
      </c>
      <c r="T37" s="86"/>
      <c r="U37" s="87"/>
      <c r="V37" s="86"/>
      <c r="W37" s="86"/>
    </row>
    <row r="38" spans="1:260" ht="7.5" customHeight="1" x14ac:dyDescent="0.25">
      <c r="A38" s="103"/>
      <c r="B38" s="103"/>
      <c r="C38" s="103"/>
      <c r="D38" s="103"/>
      <c r="E38" s="249"/>
      <c r="F38" s="249"/>
      <c r="G38" s="103"/>
      <c r="H38" s="103"/>
      <c r="I38" s="103"/>
      <c r="J38" s="103"/>
      <c r="K38" s="103"/>
      <c r="L38" s="103"/>
      <c r="M38" s="103"/>
      <c r="N38" s="103"/>
      <c r="O38" s="1"/>
      <c r="P38" s="1"/>
      <c r="Q38" s="86"/>
      <c r="R38" s="86" t="s">
        <v>135</v>
      </c>
      <c r="S38" s="86"/>
      <c r="T38" s="86"/>
      <c r="U38" s="87"/>
      <c r="V38" s="86"/>
      <c r="W38" s="86"/>
    </row>
    <row r="39" spans="1:260" ht="4.5" customHeight="1" x14ac:dyDescent="0.25">
      <c r="A39" s="13"/>
      <c r="B39" s="13"/>
      <c r="C39" s="13"/>
      <c r="D39" s="13"/>
      <c r="E39" s="13"/>
      <c r="F39" s="13"/>
      <c r="G39" s="13"/>
      <c r="H39" s="13"/>
      <c r="I39" s="13"/>
      <c r="J39" s="13"/>
      <c r="K39" s="13"/>
      <c r="L39" s="13"/>
      <c r="M39" s="13"/>
      <c r="N39" s="13"/>
      <c r="O39" s="13"/>
      <c r="P39" s="13"/>
      <c r="Q39" s="86"/>
      <c r="R39" s="86" t="s">
        <v>198</v>
      </c>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row>
    <row r="40" spans="1:260" ht="16.5" customHeight="1" x14ac:dyDescent="0.25">
      <c r="A40" s="85" t="s">
        <v>194</v>
      </c>
      <c r="B40" s="13"/>
      <c r="C40" s="13"/>
      <c r="D40" s="13"/>
      <c r="E40" s="13"/>
      <c r="F40" s="13"/>
      <c r="G40" s="13"/>
      <c r="H40" s="13"/>
      <c r="I40" s="13"/>
      <c r="J40" s="13"/>
      <c r="K40" s="13"/>
      <c r="L40" s="13"/>
      <c r="M40" s="13"/>
      <c r="N40" s="13"/>
      <c r="O40" s="13"/>
      <c r="P40" s="13"/>
      <c r="Q40" s="86"/>
      <c r="R40" s="86" t="s">
        <v>199</v>
      </c>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row>
    <row r="41" spans="1:260" ht="3.75" customHeight="1" x14ac:dyDescent="0.25">
      <c r="A41" s="27"/>
      <c r="B41" s="13"/>
      <c r="C41" s="13"/>
      <c r="D41" s="13"/>
      <c r="E41" s="13"/>
      <c r="F41" s="13"/>
      <c r="G41" s="13"/>
      <c r="H41" s="13"/>
      <c r="I41" s="13"/>
      <c r="J41" s="13"/>
      <c r="K41" s="13"/>
      <c r="L41" s="13"/>
      <c r="M41" s="13"/>
      <c r="N41" s="13"/>
      <c r="O41" s="13"/>
      <c r="P41" s="13"/>
      <c r="Q41" s="86"/>
      <c r="R41" s="86" t="s">
        <v>197</v>
      </c>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row>
    <row r="42" spans="1:260" ht="22.5" customHeight="1" x14ac:dyDescent="0.25">
      <c r="A42" s="332" t="s">
        <v>166</v>
      </c>
      <c r="B42" s="332"/>
      <c r="C42" s="332"/>
      <c r="D42" s="332"/>
      <c r="E42" s="332"/>
      <c r="F42" s="332"/>
      <c r="G42" s="332"/>
      <c r="H42" s="332"/>
      <c r="I42" s="332"/>
      <c r="J42" s="332"/>
      <c r="K42" s="332"/>
      <c r="L42" s="332"/>
      <c r="M42" s="332"/>
      <c r="N42" s="332"/>
      <c r="O42" s="332"/>
      <c r="P42" s="332"/>
      <c r="Q42" s="86"/>
      <c r="R42" s="86" t="s">
        <v>200</v>
      </c>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row>
    <row r="43" spans="1:260" ht="72" customHeight="1" x14ac:dyDescent="0.25">
      <c r="A43" s="54"/>
      <c r="B43" s="280"/>
      <c r="C43" s="280" t="s">
        <v>50</v>
      </c>
      <c r="D43" s="280" t="s">
        <v>50</v>
      </c>
      <c r="E43" s="280" t="s">
        <v>50</v>
      </c>
      <c r="F43" s="280" t="s">
        <v>50</v>
      </c>
      <c r="G43" s="280" t="s">
        <v>50</v>
      </c>
      <c r="H43" s="280" t="s">
        <v>28</v>
      </c>
      <c r="I43" s="92"/>
      <c r="J43" s="92"/>
      <c r="K43" s="339" t="s">
        <v>196</v>
      </c>
      <c r="L43" s="340"/>
      <c r="M43" s="340"/>
      <c r="N43" s="340"/>
      <c r="O43" s="340"/>
      <c r="P43" s="92"/>
      <c r="Q43" s="86"/>
      <c r="R43" s="86" t="s">
        <v>201</v>
      </c>
      <c r="T43" s="331"/>
      <c r="U43" s="331"/>
      <c r="V43" s="283"/>
      <c r="W43" s="11"/>
      <c r="X43" s="20"/>
      <c r="Y43" s="283"/>
      <c r="Z43" s="283"/>
      <c r="AA43" s="283"/>
      <c r="AB43" s="283"/>
      <c r="AC43" s="283"/>
      <c r="AD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row>
    <row r="44" spans="1:260" ht="13.5" customHeight="1" x14ac:dyDescent="0.25">
      <c r="A44" s="280" t="s">
        <v>15</v>
      </c>
      <c r="B44" s="83"/>
      <c r="C44" s="89">
        <f t="shared" ref="C44:E46" si="0">SUM(C75+C99+C122)*15%</f>
        <v>0</v>
      </c>
      <c r="D44" s="89">
        <f t="shared" si="0"/>
        <v>0</v>
      </c>
      <c r="E44" s="89">
        <f t="shared" si="0"/>
        <v>0</v>
      </c>
      <c r="F44" s="89">
        <f t="shared" ref="F44:G46" si="1">SUM(F75+F99+F122)*15%</f>
        <v>0</v>
      </c>
      <c r="G44" s="89">
        <f t="shared" si="1"/>
        <v>0</v>
      </c>
      <c r="H44" s="90">
        <f>SUM(C44:G44)</f>
        <v>0</v>
      </c>
      <c r="I44" s="92"/>
      <c r="J44" s="92"/>
      <c r="K44" s="340"/>
      <c r="L44" s="340"/>
      <c r="M44" s="340"/>
      <c r="N44" s="340"/>
      <c r="O44" s="340"/>
      <c r="P44" s="92"/>
      <c r="Q44" s="86"/>
      <c r="R44" s="86" t="s">
        <v>202</v>
      </c>
      <c r="T44" s="330"/>
      <c r="U44" s="330"/>
      <c r="V44" s="283"/>
      <c r="W44" s="11"/>
      <c r="X44" s="26"/>
      <c r="Y44" s="283"/>
      <c r="Z44" s="283"/>
      <c r="AA44" s="283"/>
      <c r="AB44" s="283"/>
      <c r="AC44" s="283"/>
      <c r="AD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row>
    <row r="45" spans="1:260" ht="13.5" customHeight="1" x14ac:dyDescent="0.25">
      <c r="A45" s="280" t="s">
        <v>16</v>
      </c>
      <c r="B45" s="83"/>
      <c r="C45" s="89">
        <f t="shared" si="0"/>
        <v>0</v>
      </c>
      <c r="D45" s="89">
        <f t="shared" si="0"/>
        <v>0</v>
      </c>
      <c r="E45" s="89">
        <f t="shared" si="0"/>
        <v>0</v>
      </c>
      <c r="F45" s="89">
        <f t="shared" si="1"/>
        <v>0</v>
      </c>
      <c r="G45" s="89">
        <f t="shared" si="1"/>
        <v>0</v>
      </c>
      <c r="H45" s="90">
        <f t="shared" ref="H45:H46" si="2">SUM(C45:G45)</f>
        <v>0</v>
      </c>
      <c r="I45" s="92"/>
      <c r="J45" s="92"/>
      <c r="K45" s="92"/>
      <c r="L45" s="92"/>
      <c r="M45" s="92"/>
      <c r="N45" s="92"/>
      <c r="O45" s="92"/>
      <c r="P45" s="92"/>
      <c r="Q45" s="86"/>
      <c r="R45" s="86" t="s">
        <v>203</v>
      </c>
      <c r="T45" s="330"/>
      <c r="U45" s="330"/>
      <c r="V45" s="283"/>
      <c r="W45" s="11"/>
      <c r="X45" s="26"/>
      <c r="Y45" s="283"/>
      <c r="Z45" s="283"/>
      <c r="AA45" s="283"/>
      <c r="AB45" s="283"/>
      <c r="AC45" s="283"/>
      <c r="AD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row>
    <row r="46" spans="1:260" ht="13.5" customHeight="1" x14ac:dyDescent="0.25">
      <c r="A46" s="280" t="s">
        <v>20</v>
      </c>
      <c r="B46" s="83"/>
      <c r="C46" s="89">
        <f t="shared" si="0"/>
        <v>0</v>
      </c>
      <c r="D46" s="89">
        <f t="shared" si="0"/>
        <v>0</v>
      </c>
      <c r="E46" s="89">
        <f t="shared" si="0"/>
        <v>0</v>
      </c>
      <c r="F46" s="89">
        <f t="shared" si="1"/>
        <v>0</v>
      </c>
      <c r="G46" s="89">
        <f t="shared" si="1"/>
        <v>0</v>
      </c>
      <c r="H46" s="90">
        <f t="shared" si="2"/>
        <v>0</v>
      </c>
      <c r="I46" s="92"/>
      <c r="J46" s="92"/>
      <c r="K46" s="92"/>
      <c r="L46" s="92"/>
      <c r="M46" s="92"/>
      <c r="N46" s="92"/>
      <c r="O46" s="92"/>
      <c r="P46" s="92"/>
      <c r="Q46" s="86"/>
      <c r="R46" s="86" t="s">
        <v>46</v>
      </c>
      <c r="T46" s="330"/>
      <c r="U46" s="330"/>
      <c r="V46" s="283"/>
      <c r="W46" s="11"/>
      <c r="X46" s="26"/>
      <c r="Y46" s="283"/>
      <c r="Z46" s="283"/>
      <c r="AA46" s="283"/>
      <c r="AB46" s="283"/>
      <c r="AC46" s="283"/>
      <c r="AD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row>
    <row r="47" spans="1:260" s="29" customFormat="1" ht="18.75" customHeight="1" x14ac:dyDescent="0.25">
      <c r="A47" s="56" t="s">
        <v>28</v>
      </c>
      <c r="B47" s="83"/>
      <c r="C47" s="57">
        <f t="shared" ref="C47:H47" si="3">SUM(C$44:C$46)</f>
        <v>0</v>
      </c>
      <c r="D47" s="57">
        <f t="shared" si="3"/>
        <v>0</v>
      </c>
      <c r="E47" s="57">
        <f t="shared" si="3"/>
        <v>0</v>
      </c>
      <c r="F47" s="57">
        <f t="shared" si="3"/>
        <v>0</v>
      </c>
      <c r="G47" s="57">
        <f t="shared" si="3"/>
        <v>0</v>
      </c>
      <c r="H47" s="57">
        <f t="shared" si="3"/>
        <v>0</v>
      </c>
      <c r="I47" s="92"/>
      <c r="J47" s="92"/>
      <c r="K47" s="92"/>
      <c r="L47" s="92"/>
      <c r="M47" s="92"/>
      <c r="N47" s="92"/>
      <c r="O47" s="92"/>
      <c r="P47" s="92"/>
      <c r="Q47" s="92"/>
      <c r="R47" s="92"/>
      <c r="T47" s="338"/>
      <c r="U47" s="338"/>
      <c r="V47" s="283"/>
      <c r="W47" s="20"/>
      <c r="X47" s="30"/>
      <c r="Y47" s="283"/>
      <c r="Z47" s="283"/>
      <c r="AA47" s="283"/>
      <c r="AB47" s="283"/>
      <c r="AC47" s="283"/>
      <c r="AD47" s="283"/>
      <c r="AE47" s="2"/>
      <c r="AF47" s="2"/>
      <c r="AG47" s="2"/>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row>
    <row r="48" spans="1:260" ht="16.5" customHeight="1" x14ac:dyDescent="0.25">
      <c r="A48" s="13"/>
      <c r="B48" s="13"/>
      <c r="C48" s="13"/>
      <c r="D48" s="13"/>
      <c r="E48" s="13"/>
      <c r="F48" s="13"/>
      <c r="G48" s="13"/>
      <c r="H48" s="13"/>
      <c r="I48" s="13"/>
      <c r="J48" s="13"/>
      <c r="K48" s="13"/>
      <c r="L48" s="13"/>
      <c r="M48" s="13"/>
      <c r="N48" s="13"/>
      <c r="O48" s="31"/>
      <c r="P48" s="31"/>
      <c r="Q48" s="31"/>
      <c r="R48" s="31"/>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row>
    <row r="49" spans="1:260" ht="16.5" customHeight="1" x14ac:dyDescent="0.25">
      <c r="A49" s="85" t="s">
        <v>112</v>
      </c>
      <c r="B49" s="85"/>
      <c r="C49" s="85"/>
      <c r="D49" s="85"/>
      <c r="E49" s="85"/>
      <c r="F49" s="85"/>
      <c r="G49" s="85"/>
      <c r="H49" s="85"/>
      <c r="I49" s="85"/>
      <c r="J49" s="85"/>
      <c r="K49" s="85"/>
      <c r="L49" s="85"/>
      <c r="M49" s="85"/>
      <c r="N49" s="85"/>
      <c r="O49" s="13"/>
      <c r="P49" s="13"/>
      <c r="Q49" s="13"/>
      <c r="R49" s="1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row>
    <row r="50" spans="1:260" s="38" customFormat="1" ht="17.25" customHeight="1" x14ac:dyDescent="0.25">
      <c r="A50" s="28" t="s">
        <v>193</v>
      </c>
      <c r="B50" s="33"/>
      <c r="C50" s="33"/>
      <c r="D50" s="33"/>
      <c r="E50" s="33"/>
      <c r="F50" s="33"/>
      <c r="G50" s="33"/>
      <c r="H50" s="33"/>
      <c r="I50" s="36"/>
      <c r="J50" s="36"/>
      <c r="K50" s="36"/>
      <c r="L50" s="36"/>
      <c r="M50" s="36"/>
      <c r="N50" s="36"/>
      <c r="O50" s="36"/>
      <c r="P50" s="36"/>
      <c r="Q50" s="36"/>
      <c r="R50" s="36"/>
      <c r="S50" s="36"/>
      <c r="T50" s="36"/>
      <c r="U50" s="36"/>
      <c r="V50" s="37"/>
      <c r="W50" s="37"/>
      <c r="X50" s="37"/>
      <c r="Y50" s="37"/>
      <c r="Z50" s="37"/>
      <c r="AA50" s="37"/>
      <c r="AB50" s="37"/>
      <c r="AC50" s="37"/>
      <c r="AD50" s="37"/>
      <c r="AE50" s="37"/>
      <c r="AF50" s="37"/>
      <c r="AG50" s="37"/>
      <c r="AH50" s="37"/>
      <c r="AI50" s="37"/>
      <c r="AJ50" s="37"/>
      <c r="AK50" s="37"/>
      <c r="AL50" s="283"/>
      <c r="AM50" s="283"/>
      <c r="AN50" s="283"/>
      <c r="AO50" s="283"/>
      <c r="AP50" s="283"/>
      <c r="AQ50" s="283"/>
      <c r="AR50" s="283"/>
      <c r="AS50" s="283"/>
      <c r="AT50" s="283"/>
      <c r="AU50" s="37"/>
      <c r="AV50" s="37"/>
      <c r="AW50" s="37"/>
      <c r="AX50" s="37"/>
      <c r="AY50" s="37"/>
      <c r="AZ50" s="37"/>
      <c r="BA50" s="37"/>
      <c r="BB50" s="37"/>
      <c r="BC50" s="37"/>
      <c r="BD50" s="37"/>
      <c r="BE50" s="37"/>
      <c r="BF50" s="37"/>
    </row>
    <row r="51" spans="1:260" ht="69.75" customHeight="1" x14ac:dyDescent="0.25">
      <c r="A51" s="54"/>
      <c r="B51" s="280"/>
      <c r="C51" s="280" t="s">
        <v>50</v>
      </c>
      <c r="D51" s="280" t="s">
        <v>50</v>
      </c>
      <c r="E51" s="280" t="s">
        <v>50</v>
      </c>
      <c r="F51" s="280" t="s">
        <v>50</v>
      </c>
      <c r="G51" s="280" t="s">
        <v>50</v>
      </c>
      <c r="H51" s="280" t="s">
        <v>28</v>
      </c>
      <c r="I51" s="92"/>
      <c r="J51" s="92"/>
      <c r="K51" s="339" t="s">
        <v>196</v>
      </c>
      <c r="L51" s="340"/>
      <c r="M51" s="340"/>
      <c r="N51" s="340"/>
      <c r="O51" s="340"/>
      <c r="P51" s="92"/>
      <c r="Q51" s="92"/>
      <c r="R51" s="92"/>
      <c r="T51" s="331"/>
      <c r="U51" s="331"/>
      <c r="V51" s="283"/>
      <c r="W51" s="11"/>
      <c r="X51" s="20"/>
      <c r="Y51" s="283"/>
      <c r="Z51" s="283"/>
      <c r="AA51" s="283"/>
      <c r="AB51" s="283"/>
      <c r="AC51" s="283"/>
      <c r="AD51" s="283"/>
      <c r="AE51" s="283"/>
      <c r="AF51" s="283"/>
      <c r="AG51" s="283"/>
      <c r="AH51" s="34"/>
      <c r="AI51" s="34"/>
      <c r="AJ51" s="34"/>
      <c r="AK51" s="34"/>
      <c r="AL51" s="34"/>
      <c r="AM51" s="34"/>
      <c r="AN51" s="283"/>
      <c r="AO51" s="283"/>
      <c r="AP51" s="283"/>
      <c r="AQ51" s="283"/>
      <c r="AR51" s="283"/>
      <c r="AS51" s="283"/>
      <c r="AT51" s="283"/>
      <c r="AU51" s="283"/>
      <c r="AV51" s="283"/>
      <c r="AW51" s="283"/>
      <c r="AX51" s="283"/>
      <c r="AY51" s="283"/>
      <c r="AZ51" s="283"/>
      <c r="BA51" s="283"/>
      <c r="BB51" s="283"/>
      <c r="BC51" s="283"/>
      <c r="BD51" s="283"/>
      <c r="BE51" s="283"/>
      <c r="BF51" s="283"/>
    </row>
    <row r="52" spans="1:260" ht="13.5" customHeight="1" x14ac:dyDescent="0.25">
      <c r="A52" s="280" t="s">
        <v>15</v>
      </c>
      <c r="B52" s="83"/>
      <c r="C52" s="89">
        <f t="shared" ref="C52:G54" si="4">C44*0.1</f>
        <v>0</v>
      </c>
      <c r="D52" s="89">
        <f t="shared" si="4"/>
        <v>0</v>
      </c>
      <c r="E52" s="89">
        <f t="shared" si="4"/>
        <v>0</v>
      </c>
      <c r="F52" s="89">
        <f t="shared" si="4"/>
        <v>0</v>
      </c>
      <c r="G52" s="89">
        <f t="shared" si="4"/>
        <v>0</v>
      </c>
      <c r="H52" s="90">
        <f>SUM(C52:G52)</f>
        <v>0</v>
      </c>
      <c r="I52" s="92"/>
      <c r="J52" s="92"/>
      <c r="K52" s="340"/>
      <c r="L52" s="340"/>
      <c r="M52" s="340"/>
      <c r="N52" s="340"/>
      <c r="O52" s="340"/>
      <c r="P52" s="92"/>
      <c r="Q52" s="92"/>
      <c r="R52" s="92"/>
      <c r="T52" s="330"/>
      <c r="U52" s="330"/>
      <c r="V52" s="283"/>
      <c r="W52" s="11"/>
      <c r="X52" s="26"/>
      <c r="Y52" s="283"/>
      <c r="Z52" s="283"/>
      <c r="AA52" s="283"/>
      <c r="AB52" s="283"/>
      <c r="AC52" s="283"/>
      <c r="AD52" s="283"/>
      <c r="AE52" s="283"/>
      <c r="AF52" s="283"/>
      <c r="AG52" s="283"/>
      <c r="AH52" s="34"/>
      <c r="AI52" s="34"/>
      <c r="AJ52" s="34"/>
      <c r="AK52" s="34"/>
      <c r="AL52" s="34"/>
      <c r="AM52" s="34"/>
      <c r="AN52" s="283"/>
      <c r="AO52" s="283"/>
      <c r="AP52" s="283"/>
      <c r="AQ52" s="283"/>
      <c r="AR52" s="283"/>
      <c r="AS52" s="283"/>
      <c r="AT52" s="283"/>
      <c r="AU52" s="283"/>
      <c r="AV52" s="283"/>
      <c r="AW52" s="283"/>
      <c r="AX52" s="283"/>
      <c r="AY52" s="283"/>
      <c r="AZ52" s="283"/>
      <c r="BA52" s="283"/>
      <c r="BB52" s="283"/>
      <c r="BC52" s="283"/>
      <c r="BD52" s="283"/>
      <c r="BE52" s="283"/>
      <c r="BF52" s="283"/>
    </row>
    <row r="53" spans="1:260" ht="13.5" customHeight="1" x14ac:dyDescent="0.25">
      <c r="A53" s="280" t="s">
        <v>16</v>
      </c>
      <c r="B53" s="83"/>
      <c r="C53" s="89">
        <f t="shared" si="4"/>
        <v>0</v>
      </c>
      <c r="D53" s="89">
        <f t="shared" si="4"/>
        <v>0</v>
      </c>
      <c r="E53" s="89">
        <f t="shared" si="4"/>
        <v>0</v>
      </c>
      <c r="F53" s="89">
        <f t="shared" si="4"/>
        <v>0</v>
      </c>
      <c r="G53" s="89">
        <f t="shared" si="4"/>
        <v>0</v>
      </c>
      <c r="H53" s="90">
        <f t="shared" ref="H53:H54" si="5">SUM(C53:G53)</f>
        <v>0</v>
      </c>
      <c r="I53" s="92"/>
      <c r="J53" s="92"/>
      <c r="K53" s="92"/>
      <c r="L53" s="92"/>
      <c r="M53" s="92"/>
      <c r="N53" s="92"/>
      <c r="O53" s="92"/>
      <c r="P53" s="92"/>
      <c r="Q53" s="92"/>
      <c r="R53" s="92"/>
      <c r="T53" s="330"/>
      <c r="U53" s="330"/>
      <c r="V53" s="283"/>
      <c r="W53" s="11"/>
      <c r="X53" s="26"/>
      <c r="Y53" s="283"/>
      <c r="Z53" s="283"/>
      <c r="AA53" s="283"/>
      <c r="AB53" s="283"/>
      <c r="AC53" s="283"/>
      <c r="AD53" s="283"/>
      <c r="AE53" s="283"/>
      <c r="AF53" s="283"/>
      <c r="AG53" s="283"/>
      <c r="AH53" s="34"/>
      <c r="AI53" s="34"/>
      <c r="AJ53" s="34"/>
      <c r="AK53" s="34"/>
      <c r="AL53" s="34"/>
      <c r="AM53" s="34"/>
      <c r="AN53" s="283"/>
      <c r="AO53" s="283"/>
      <c r="AP53" s="283"/>
      <c r="AQ53" s="283"/>
      <c r="AR53" s="283"/>
      <c r="AS53" s="283"/>
      <c r="AT53" s="283"/>
      <c r="AU53" s="283"/>
      <c r="AV53" s="283"/>
      <c r="AW53" s="283"/>
      <c r="AX53" s="283"/>
      <c r="AY53" s="283"/>
      <c r="AZ53" s="283"/>
      <c r="BA53" s="283"/>
      <c r="BB53" s="283"/>
      <c r="BC53" s="283"/>
      <c r="BD53" s="283"/>
      <c r="BE53" s="283"/>
      <c r="BF53" s="283"/>
    </row>
    <row r="54" spans="1:260" ht="13.5" customHeight="1" x14ac:dyDescent="0.25">
      <c r="A54" s="280" t="s">
        <v>20</v>
      </c>
      <c r="B54" s="83"/>
      <c r="C54" s="89">
        <f t="shared" si="4"/>
        <v>0</v>
      </c>
      <c r="D54" s="89">
        <f t="shared" si="4"/>
        <v>0</v>
      </c>
      <c r="E54" s="89">
        <f t="shared" si="4"/>
        <v>0</v>
      </c>
      <c r="F54" s="89">
        <f t="shared" si="4"/>
        <v>0</v>
      </c>
      <c r="G54" s="89">
        <f t="shared" si="4"/>
        <v>0</v>
      </c>
      <c r="H54" s="90">
        <f t="shared" si="5"/>
        <v>0</v>
      </c>
      <c r="I54" s="92"/>
      <c r="J54" s="92"/>
      <c r="K54" s="92"/>
      <c r="L54" s="92"/>
      <c r="M54" s="92"/>
      <c r="N54" s="92"/>
      <c r="O54" s="92"/>
      <c r="P54" s="92"/>
      <c r="Q54" s="92"/>
      <c r="R54" s="92"/>
      <c r="T54" s="330"/>
      <c r="U54" s="330"/>
      <c r="V54" s="283"/>
      <c r="W54" s="11"/>
      <c r="X54" s="26"/>
      <c r="Y54" s="283"/>
      <c r="Z54" s="283"/>
      <c r="AA54" s="283"/>
      <c r="AB54" s="283"/>
      <c r="AC54" s="283"/>
      <c r="AD54" s="283"/>
      <c r="AE54" s="283"/>
      <c r="AF54" s="283"/>
      <c r="AG54" s="283"/>
      <c r="AH54" s="34"/>
      <c r="AI54" s="34"/>
      <c r="AJ54" s="34"/>
      <c r="AK54" s="34"/>
      <c r="AL54" s="34"/>
      <c r="AM54" s="34"/>
      <c r="AN54" s="283"/>
      <c r="AO54" s="283"/>
      <c r="AP54" s="283"/>
      <c r="AQ54" s="283"/>
      <c r="AR54" s="283"/>
      <c r="AS54" s="283"/>
      <c r="AT54" s="283"/>
      <c r="AU54" s="283"/>
      <c r="AV54" s="283"/>
      <c r="AW54" s="283"/>
      <c r="AX54" s="283"/>
      <c r="AY54" s="283"/>
      <c r="AZ54" s="283"/>
      <c r="BA54" s="283"/>
      <c r="BB54" s="283"/>
      <c r="BC54" s="283"/>
      <c r="BD54" s="283"/>
      <c r="BE54" s="283"/>
      <c r="BF54" s="283"/>
    </row>
    <row r="55" spans="1:260" ht="23.25" customHeight="1" x14ac:dyDescent="0.25">
      <c r="A55" s="56" t="s">
        <v>28</v>
      </c>
      <c r="B55" s="84"/>
      <c r="C55" s="57">
        <f>SUM(C52:C54)</f>
        <v>0</v>
      </c>
      <c r="D55" s="57">
        <f>SUM(D52:D54)</f>
        <v>0</v>
      </c>
      <c r="E55" s="57">
        <f>SUM(E52:E54)</f>
        <v>0</v>
      </c>
      <c r="F55" s="57">
        <f t="shared" ref="F55:G55" si="6">SUM(F52:F54)</f>
        <v>0</v>
      </c>
      <c r="G55" s="57">
        <f t="shared" si="6"/>
        <v>0</v>
      </c>
      <c r="H55" s="57">
        <f>SUM(C55:G55)</f>
        <v>0</v>
      </c>
      <c r="I55" s="92"/>
      <c r="J55" s="92"/>
      <c r="K55" s="92"/>
      <c r="L55" s="92"/>
      <c r="M55" s="92"/>
      <c r="N55" s="92"/>
      <c r="O55" s="92"/>
      <c r="P55" s="92"/>
      <c r="Q55" s="92"/>
      <c r="R55" s="92"/>
      <c r="T55" s="330"/>
      <c r="U55" s="330"/>
      <c r="V55" s="283"/>
      <c r="W55" s="11"/>
      <c r="X55" s="26"/>
      <c r="Y55" s="283"/>
      <c r="Z55" s="283"/>
      <c r="AA55" s="283"/>
      <c r="AB55" s="283"/>
      <c r="AC55" s="283"/>
      <c r="AD55" s="283"/>
      <c r="AE55" s="283"/>
      <c r="AF55" s="283"/>
      <c r="AG55" s="283"/>
      <c r="AH55" s="34"/>
      <c r="AI55" s="34"/>
      <c r="AJ55" s="34"/>
      <c r="AK55" s="34"/>
      <c r="AL55" s="34"/>
      <c r="AM55" s="34"/>
      <c r="AN55" s="283"/>
      <c r="AO55" s="283"/>
      <c r="AP55" s="283"/>
      <c r="AQ55" s="283"/>
      <c r="AR55" s="283"/>
      <c r="AS55" s="283"/>
      <c r="AT55" s="283"/>
      <c r="AU55" s="283"/>
      <c r="AV55" s="283"/>
      <c r="AW55" s="283"/>
      <c r="AX55" s="283"/>
      <c r="AY55" s="283"/>
      <c r="AZ55" s="283"/>
      <c r="BA55" s="283"/>
      <c r="BB55" s="283"/>
      <c r="BC55" s="283"/>
      <c r="BD55" s="283"/>
      <c r="BE55" s="283"/>
      <c r="BF55" s="283"/>
    </row>
    <row r="56" spans="1:260" s="11" customFormat="1" ht="16.5" customHeight="1" x14ac:dyDescent="0.25">
      <c r="A56" s="19"/>
      <c r="B56" s="19"/>
      <c r="C56" s="19"/>
      <c r="D56" s="19"/>
      <c r="E56" s="19"/>
      <c r="F56" s="19"/>
      <c r="G56" s="19"/>
      <c r="H56" s="19"/>
      <c r="I56" s="19"/>
      <c r="J56" s="19"/>
      <c r="K56" s="19"/>
      <c r="L56" s="19"/>
      <c r="M56" s="19"/>
      <c r="N56" s="19"/>
      <c r="O56" s="19"/>
      <c r="P56" s="19"/>
      <c r="Q56" s="19"/>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row>
    <row r="57" spans="1:260" s="11" customFormat="1" ht="16.5" customHeight="1" x14ac:dyDescent="0.25">
      <c r="A57" s="13"/>
      <c r="B57" s="13"/>
      <c r="C57" s="13"/>
      <c r="D57" s="13"/>
      <c r="E57" s="13"/>
      <c r="F57" s="13"/>
      <c r="G57" s="13"/>
      <c r="H57" s="13"/>
      <c r="I57" s="13"/>
      <c r="J57" s="13"/>
      <c r="K57" s="13"/>
      <c r="L57" s="13"/>
      <c r="M57" s="13"/>
      <c r="N57" s="13"/>
      <c r="O57" s="13"/>
      <c r="P57" s="13"/>
      <c r="Q57" s="13"/>
      <c r="R57" s="1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row>
    <row r="58" spans="1:260" ht="15" customHeight="1" x14ac:dyDescent="0.25">
      <c r="A58" s="85" t="s">
        <v>117</v>
      </c>
      <c r="B58" s="17"/>
      <c r="C58" s="17"/>
      <c r="D58" s="17"/>
      <c r="E58" s="17"/>
      <c r="F58" s="17"/>
      <c r="G58" s="17"/>
      <c r="H58" s="17"/>
      <c r="I58" s="17"/>
      <c r="J58" s="17"/>
      <c r="K58" s="17"/>
      <c r="L58" s="17"/>
      <c r="M58" s="17"/>
      <c r="N58" s="17"/>
      <c r="O58" s="1"/>
      <c r="P58" s="1"/>
      <c r="Q58" s="1"/>
      <c r="R58" s="1"/>
    </row>
    <row r="59" spans="1:260" s="11" customFormat="1" ht="6.75" customHeight="1" x14ac:dyDescent="0.25">
      <c r="A59" s="13"/>
      <c r="B59" s="13"/>
      <c r="C59" s="13"/>
      <c r="D59" s="13"/>
      <c r="E59" s="13"/>
      <c r="F59" s="13"/>
      <c r="G59" s="13"/>
      <c r="H59" s="13"/>
      <c r="I59" s="13"/>
      <c r="J59" s="13"/>
      <c r="K59" s="13"/>
      <c r="L59" s="13"/>
      <c r="M59" s="13"/>
      <c r="N59" s="13"/>
      <c r="O59" s="13"/>
      <c r="P59" s="13"/>
      <c r="Q59" s="13"/>
      <c r="R59" s="1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row>
    <row r="60" spans="1:260" s="32" customFormat="1" ht="104.25" customHeight="1" x14ac:dyDescent="0.25">
      <c r="A60" s="320" t="s">
        <v>169</v>
      </c>
      <c r="B60" s="320"/>
      <c r="C60" s="320"/>
      <c r="D60" s="320"/>
      <c r="E60" s="320"/>
      <c r="F60" s="320"/>
      <c r="G60" s="320"/>
      <c r="H60" s="320"/>
      <c r="I60" s="320"/>
      <c r="J60" s="320"/>
      <c r="K60" s="320"/>
      <c r="L60" s="320"/>
      <c r="M60" s="320"/>
      <c r="N60" s="320"/>
      <c r="O60" s="320"/>
      <c r="P60" s="92"/>
      <c r="Q60" s="278"/>
      <c r="R60" s="278"/>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IZ60" s="2"/>
    </row>
    <row r="61" spans="1:260" ht="23.25" customHeight="1" x14ac:dyDescent="0.25">
      <c r="A61" s="333" t="s">
        <v>63</v>
      </c>
      <c r="B61" s="334" t="s">
        <v>23</v>
      </c>
      <c r="C61" s="334"/>
      <c r="D61" s="334"/>
      <c r="E61" s="334"/>
      <c r="F61" s="334"/>
      <c r="G61" s="335" t="s">
        <v>99</v>
      </c>
      <c r="H61" s="337" t="s">
        <v>113</v>
      </c>
      <c r="I61" s="337"/>
      <c r="J61" s="337"/>
      <c r="K61" s="337"/>
      <c r="L61" s="337"/>
      <c r="M61" s="337"/>
      <c r="N61" s="337"/>
      <c r="O61" s="337"/>
      <c r="P61" s="92"/>
      <c r="Q61" s="92"/>
      <c r="R61" s="97"/>
      <c r="T61" s="20"/>
      <c r="U61" s="20"/>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row>
    <row r="62" spans="1:260" ht="78" customHeight="1" x14ac:dyDescent="0.25">
      <c r="A62" s="333"/>
      <c r="B62" s="334"/>
      <c r="C62" s="334"/>
      <c r="D62" s="334"/>
      <c r="E62" s="334"/>
      <c r="F62" s="334"/>
      <c r="G62" s="336"/>
      <c r="H62" s="284" t="s">
        <v>128</v>
      </c>
      <c r="I62" s="270" t="s">
        <v>100</v>
      </c>
      <c r="J62" s="285" t="s">
        <v>114</v>
      </c>
      <c r="K62" s="285" t="s">
        <v>27</v>
      </c>
      <c r="L62" s="270" t="s">
        <v>109</v>
      </c>
      <c r="M62" s="270" t="s">
        <v>110</v>
      </c>
      <c r="N62" s="270" t="s">
        <v>111</v>
      </c>
      <c r="O62" s="280" t="s">
        <v>101</v>
      </c>
      <c r="P62" s="92"/>
      <c r="Q62" s="92"/>
      <c r="R62" s="98"/>
      <c r="S62" s="283"/>
      <c r="V62" s="283"/>
      <c r="W62" s="21"/>
      <c r="X62" s="21"/>
      <c r="Y62" s="21"/>
      <c r="Z62" s="283"/>
      <c r="AA62" s="21"/>
      <c r="AB62" s="21"/>
      <c r="AC62" s="21"/>
      <c r="AD62" s="283"/>
      <c r="AE62" s="21"/>
      <c r="AF62" s="21"/>
      <c r="AG62" s="21"/>
      <c r="AH62" s="283"/>
      <c r="AI62" s="21"/>
      <c r="AJ62" s="21"/>
      <c r="AK62" s="21"/>
      <c r="AL62" s="283"/>
      <c r="AM62" s="21"/>
      <c r="AN62" s="21"/>
      <c r="AO62" s="21"/>
      <c r="AP62" s="283"/>
      <c r="AQ62" s="21"/>
      <c r="AR62" s="21"/>
      <c r="AS62" s="21"/>
      <c r="AT62" s="283"/>
      <c r="AU62" s="21"/>
      <c r="AV62" s="21"/>
      <c r="AW62" s="21"/>
      <c r="AX62" s="283"/>
      <c r="AY62" s="21"/>
      <c r="AZ62" s="21"/>
      <c r="BA62" s="21"/>
      <c r="BB62" s="283"/>
      <c r="BC62" s="21"/>
      <c r="BD62" s="21"/>
      <c r="BE62" s="21"/>
      <c r="BF62" s="331"/>
    </row>
    <row r="63" spans="1:260" ht="15" customHeight="1" x14ac:dyDescent="0.25">
      <c r="A63" s="322"/>
      <c r="B63" s="321"/>
      <c r="C63" s="321"/>
      <c r="D63" s="321"/>
      <c r="E63" s="321"/>
      <c r="F63" s="321"/>
      <c r="G63" s="251"/>
      <c r="H63" s="251"/>
      <c r="I63" s="251"/>
      <c r="J63" s="251"/>
      <c r="K63" s="251"/>
      <c r="L63" s="251"/>
      <c r="M63" s="251"/>
      <c r="N63" s="264"/>
      <c r="O63" s="247">
        <f t="shared" ref="O63:O72" si="7">M63*N63</f>
        <v>0</v>
      </c>
      <c r="P63" s="92"/>
      <c r="Q63" s="92"/>
      <c r="R63" s="99"/>
      <c r="S63" s="3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row>
    <row r="64" spans="1:260" ht="12.75" customHeight="1" x14ac:dyDescent="0.25">
      <c r="A64" s="322"/>
      <c r="B64" s="321"/>
      <c r="C64" s="321"/>
      <c r="D64" s="321"/>
      <c r="E64" s="321"/>
      <c r="F64" s="321"/>
      <c r="G64" s="251"/>
      <c r="H64" s="251"/>
      <c r="I64" s="251"/>
      <c r="J64" s="251"/>
      <c r="K64" s="251"/>
      <c r="L64" s="251"/>
      <c r="M64" s="251"/>
      <c r="N64" s="264"/>
      <c r="O64" s="247">
        <f t="shared" si="7"/>
        <v>0</v>
      </c>
      <c r="P64" s="92"/>
      <c r="Q64" s="92"/>
      <c r="R64" s="99"/>
      <c r="S64" s="3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row>
    <row r="65" spans="1:58" ht="15" customHeight="1" x14ac:dyDescent="0.25">
      <c r="A65" s="322"/>
      <c r="B65" s="321"/>
      <c r="C65" s="321"/>
      <c r="D65" s="321"/>
      <c r="E65" s="321"/>
      <c r="F65" s="321"/>
      <c r="G65" s="251"/>
      <c r="H65" s="251"/>
      <c r="I65" s="251"/>
      <c r="J65" s="251"/>
      <c r="K65" s="251"/>
      <c r="L65" s="251"/>
      <c r="M65" s="251"/>
      <c r="N65" s="264"/>
      <c r="O65" s="247">
        <f t="shared" si="7"/>
        <v>0</v>
      </c>
      <c r="P65" s="92"/>
      <c r="Q65" s="92"/>
      <c r="R65" s="99"/>
      <c r="S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row>
    <row r="66" spans="1:58" ht="15" customHeight="1" x14ac:dyDescent="0.25">
      <c r="A66" s="322"/>
      <c r="B66" s="321"/>
      <c r="C66" s="321"/>
      <c r="D66" s="321"/>
      <c r="E66" s="321"/>
      <c r="F66" s="321"/>
      <c r="G66" s="251"/>
      <c r="H66" s="251"/>
      <c r="I66" s="251"/>
      <c r="J66" s="251"/>
      <c r="K66" s="251"/>
      <c r="L66" s="251"/>
      <c r="M66" s="251"/>
      <c r="N66" s="264"/>
      <c r="O66" s="247">
        <f t="shared" si="7"/>
        <v>0</v>
      </c>
      <c r="P66" s="92"/>
      <c r="Q66" s="92"/>
      <c r="R66" s="99"/>
      <c r="S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row>
    <row r="67" spans="1:58" ht="15" customHeight="1" x14ac:dyDescent="0.25">
      <c r="A67" s="322"/>
      <c r="B67" s="321"/>
      <c r="C67" s="321"/>
      <c r="D67" s="321"/>
      <c r="E67" s="321"/>
      <c r="F67" s="321"/>
      <c r="G67" s="251"/>
      <c r="H67" s="251"/>
      <c r="I67" s="251"/>
      <c r="J67" s="251"/>
      <c r="K67" s="251"/>
      <c r="L67" s="251"/>
      <c r="M67" s="251"/>
      <c r="N67" s="264"/>
      <c r="O67" s="247">
        <f t="shared" si="7"/>
        <v>0</v>
      </c>
      <c r="P67" s="92"/>
      <c r="Q67" s="92"/>
      <c r="R67" s="99"/>
      <c r="S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row>
    <row r="68" spans="1:58" ht="15" customHeight="1" x14ac:dyDescent="0.25">
      <c r="A68" s="322"/>
      <c r="B68" s="321"/>
      <c r="C68" s="321"/>
      <c r="D68" s="321"/>
      <c r="E68" s="321"/>
      <c r="F68" s="321"/>
      <c r="G68" s="251"/>
      <c r="H68" s="251"/>
      <c r="I68" s="251"/>
      <c r="J68" s="251"/>
      <c r="K68" s="251"/>
      <c r="L68" s="251"/>
      <c r="M68" s="251"/>
      <c r="N68" s="252"/>
      <c r="O68" s="247">
        <f t="shared" si="7"/>
        <v>0</v>
      </c>
      <c r="P68" s="92"/>
      <c r="Q68" s="92"/>
      <c r="R68" s="99"/>
      <c r="S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row>
    <row r="69" spans="1:58" ht="15" customHeight="1" x14ac:dyDescent="0.25">
      <c r="A69" s="322"/>
      <c r="B69" s="321"/>
      <c r="C69" s="321"/>
      <c r="D69" s="321"/>
      <c r="E69" s="321"/>
      <c r="F69" s="321"/>
      <c r="G69" s="251"/>
      <c r="H69" s="251"/>
      <c r="I69" s="251"/>
      <c r="J69" s="251"/>
      <c r="K69" s="251"/>
      <c r="L69" s="251"/>
      <c r="M69" s="251"/>
      <c r="N69" s="252"/>
      <c r="O69" s="247">
        <f t="shared" si="7"/>
        <v>0</v>
      </c>
      <c r="P69" s="92"/>
      <c r="Q69" s="92"/>
      <c r="R69" s="99"/>
      <c r="S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row>
    <row r="70" spans="1:58" ht="15" customHeight="1" x14ac:dyDescent="0.25">
      <c r="A70" s="322"/>
      <c r="B70" s="321"/>
      <c r="C70" s="321"/>
      <c r="D70" s="321"/>
      <c r="E70" s="321"/>
      <c r="F70" s="321"/>
      <c r="G70" s="251"/>
      <c r="H70" s="251"/>
      <c r="I70" s="251"/>
      <c r="J70" s="251"/>
      <c r="K70" s="251"/>
      <c r="L70" s="251"/>
      <c r="M70" s="251"/>
      <c r="N70" s="252"/>
      <c r="O70" s="247">
        <f t="shared" si="7"/>
        <v>0</v>
      </c>
      <c r="P70" s="92"/>
      <c r="Q70" s="92"/>
      <c r="R70" s="99"/>
      <c r="S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row>
    <row r="71" spans="1:58" ht="15" customHeight="1" x14ac:dyDescent="0.25">
      <c r="A71" s="322"/>
      <c r="B71" s="321"/>
      <c r="C71" s="321"/>
      <c r="D71" s="321"/>
      <c r="E71" s="321"/>
      <c r="F71" s="321"/>
      <c r="G71" s="251"/>
      <c r="H71" s="251"/>
      <c r="I71" s="251"/>
      <c r="J71" s="251"/>
      <c r="K71" s="251"/>
      <c r="L71" s="251"/>
      <c r="M71" s="251"/>
      <c r="N71" s="252"/>
      <c r="O71" s="247">
        <f t="shared" si="7"/>
        <v>0</v>
      </c>
      <c r="P71" s="92"/>
      <c r="Q71" s="92"/>
      <c r="R71" s="99"/>
      <c r="S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row>
    <row r="72" spans="1:58" ht="15.75" customHeight="1" x14ac:dyDescent="0.25">
      <c r="A72" s="322"/>
      <c r="B72" s="321"/>
      <c r="C72" s="321"/>
      <c r="D72" s="321"/>
      <c r="E72" s="321"/>
      <c r="F72" s="321"/>
      <c r="G72" s="251"/>
      <c r="H72" s="251"/>
      <c r="I72" s="251"/>
      <c r="J72" s="251"/>
      <c r="K72" s="251"/>
      <c r="L72" s="251"/>
      <c r="M72" s="251"/>
      <c r="N72" s="252"/>
      <c r="O72" s="247">
        <f t="shared" si="7"/>
        <v>0</v>
      </c>
      <c r="P72" s="92"/>
      <c r="Q72" s="92"/>
      <c r="R72" s="99"/>
      <c r="S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row>
    <row r="73" spans="1:58" ht="15.6" x14ac:dyDescent="0.25">
      <c r="A73" s="56" t="s">
        <v>28</v>
      </c>
      <c r="B73" s="245"/>
      <c r="C73" s="245"/>
      <c r="D73" s="245"/>
      <c r="E73" s="245"/>
      <c r="F73" s="245"/>
      <c r="G73" s="245"/>
      <c r="H73" s="245"/>
      <c r="I73" s="245"/>
      <c r="J73" s="245"/>
      <c r="K73" s="245"/>
      <c r="L73" s="245"/>
      <c r="M73" s="245"/>
      <c r="N73" s="245"/>
      <c r="O73" s="246">
        <f>SUM(O63:O72)</f>
        <v>0</v>
      </c>
      <c r="P73" s="92"/>
      <c r="Q73" s="92"/>
      <c r="R73" s="96"/>
      <c r="S73" s="24"/>
      <c r="T73" s="23"/>
      <c r="U73" s="23"/>
      <c r="V73" s="24"/>
      <c r="W73" s="23"/>
      <c r="X73" s="23"/>
      <c r="Y73" s="24"/>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row>
    <row r="74" spans="1:58" ht="65.25" customHeight="1" x14ac:dyDescent="0.25">
      <c r="A74" s="54"/>
      <c r="B74" s="280"/>
      <c r="C74" s="280" t="s">
        <v>50</v>
      </c>
      <c r="D74" s="280" t="s">
        <v>51</v>
      </c>
      <c r="E74" s="280" t="s">
        <v>52</v>
      </c>
      <c r="F74" s="280" t="s">
        <v>205</v>
      </c>
      <c r="G74" s="280" t="s">
        <v>206</v>
      </c>
      <c r="H74" s="280" t="s">
        <v>28</v>
      </c>
      <c r="I74" s="92"/>
      <c r="J74" s="350" t="s">
        <v>210</v>
      </c>
      <c r="K74" s="350"/>
      <c r="L74" s="92"/>
      <c r="M74" s="348" t="str">
        <f>IF(H78=O73,"OK","ERRORE - Seleziona una delle opzioni WP e/o Periodo per ogni voce di spesa / ERROR -  Select one of the option WP and/or Period per each single budget line!")</f>
        <v>OK</v>
      </c>
      <c r="N74" s="348"/>
      <c r="O74" s="290" t="e">
        <f>O73/P74</f>
        <v>#DIV/0!</v>
      </c>
      <c r="P74" s="289">
        <f>O97+O120+H155+H156</f>
        <v>0</v>
      </c>
      <c r="Q74" s="92"/>
      <c r="R74" s="92"/>
      <c r="V74" s="283"/>
      <c r="W74" s="11"/>
      <c r="X74" s="20"/>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row>
    <row r="75" spans="1:58" ht="13.5" customHeight="1" x14ac:dyDescent="0.25">
      <c r="A75" s="280" t="s">
        <v>15</v>
      </c>
      <c r="B75" s="83"/>
      <c r="C75" s="55">
        <f>SUMPRODUCT(($J$63:$J$72="P1")*($I$63:$I$72&lt;&gt;"")*($I$63:$I$72="WP1")*($O$63:$O$72))</f>
        <v>0</v>
      </c>
      <c r="D75" s="55">
        <f>SUMPRODUCT(($J$63:$J$72="P1")*($I$63:$I$72&lt;&gt;"")*($I$63:$I$72="WP2")*($O$63:$O$72))</f>
        <v>0</v>
      </c>
      <c r="E75" s="55">
        <f>SUMPRODUCT(($J$63:$J$72="P1")*($I$63:$I$72&lt;&gt;"")*($I$63:$I$72="WP3")*($O$63:$O$72))</f>
        <v>0</v>
      </c>
      <c r="F75" s="55">
        <f>SUMPRODUCT(($J$63:$J$72="P1")*($I$63:$I$72&lt;&gt;"")*($I$63:$I$72="WP4")*($O$63:$O$72))</f>
        <v>0</v>
      </c>
      <c r="G75" s="55">
        <f>SUMPRODUCT(($J$63:$J$72="P1")*($I$63:$I$72&lt;&gt;"")*($I$63:$I$72="WP5")*($O$63:$O$72))</f>
        <v>0</v>
      </c>
      <c r="H75" s="90">
        <f>SUM(C75:G75)</f>
        <v>0</v>
      </c>
      <c r="I75" s="92"/>
      <c r="J75" s="351" t="e">
        <f>IF(O74&lt;=2%,"OK","ERRORE - progetto non ammissibile! Rideterminare la percentuale che non deve superare il 2% del totale dei costi del progetto/Ineligible project! Revise the percentage that shall not exceed the maximum percentage of 2% of the total cost of the project!")</f>
        <v>#DIV/0!</v>
      </c>
      <c r="K75" s="351"/>
      <c r="L75" s="92"/>
      <c r="M75" s="349"/>
      <c r="N75" s="349"/>
      <c r="O75" s="92"/>
      <c r="P75" s="92"/>
      <c r="Q75" s="92"/>
      <c r="R75" s="92"/>
      <c r="V75" s="283"/>
      <c r="W75" s="11"/>
      <c r="X75" s="26"/>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row>
    <row r="76" spans="1:58" ht="13.5" customHeight="1" x14ac:dyDescent="0.25">
      <c r="A76" s="280" t="s">
        <v>16</v>
      </c>
      <c r="B76" s="83"/>
      <c r="C76" s="55">
        <f>SUMPRODUCT(($J$63:$J$72="P2")*($I$63:$I$72&lt;&gt;"")*($I$63:$I$72="WP1")*($O$63:$O$72))</f>
        <v>0</v>
      </c>
      <c r="D76" s="55">
        <f>SUMPRODUCT(($J$63:$J$72="P2")*($I$63:$I$72&lt;&gt;"")*($I$63:$I$72="WP2")*($O$63:$O$72))</f>
        <v>0</v>
      </c>
      <c r="E76" s="55">
        <f>SUMPRODUCT(($J$63:$J$72="P2")*($I$63:$I$72&lt;&gt;"")*($I$63:$I$72="WP3")*($O$63:$O$72))</f>
        <v>0</v>
      </c>
      <c r="F76" s="55">
        <f>SUMPRODUCT(($J$63:$J$72="P2")*($I$63:$I$72&lt;&gt;"")*($I$63:$I$72="WP4")*($O$63:$O$72))</f>
        <v>0</v>
      </c>
      <c r="G76" s="55">
        <f>SUMPRODUCT(($J$63:$J$72="P2")*($I$63:$I$72&lt;&gt;"")*($I$63:$I$72="WP5")*($O$63:$O$72))</f>
        <v>0</v>
      </c>
      <c r="H76" s="90">
        <f t="shared" ref="H76:H77" si="8">SUM(C76:G76)</f>
        <v>0</v>
      </c>
      <c r="I76" s="92"/>
      <c r="J76" s="351"/>
      <c r="K76" s="351"/>
      <c r="L76" s="288"/>
      <c r="M76" s="349"/>
      <c r="N76" s="349"/>
      <c r="O76" s="92"/>
      <c r="P76" s="92"/>
      <c r="Q76" s="92"/>
      <c r="V76" s="283"/>
      <c r="W76" s="11"/>
      <c r="X76" s="26"/>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row>
    <row r="77" spans="1:58" ht="13.5" customHeight="1" x14ac:dyDescent="0.25">
      <c r="A77" s="280" t="s">
        <v>20</v>
      </c>
      <c r="B77" s="83"/>
      <c r="C77" s="55">
        <f>SUMPRODUCT(($J$63:$J$72="P3")*($I$63:$I$72&lt;&gt;"")*($I$63:$I$72="WP1")*($O$63:$O$72))</f>
        <v>0</v>
      </c>
      <c r="D77" s="55">
        <f>SUMPRODUCT(($J$63:$J$72="P3")*($I$63:$I$72&lt;&gt;"")*($I$63:$I$72="WP2")*($O$63:$O$72))</f>
        <v>0</v>
      </c>
      <c r="E77" s="55">
        <f>SUMPRODUCT(($J$63:$J$72="P3")*($I$63:$I$72&lt;&gt;"")*($I$63:$I$72="WP3")*($O$63:$O$72))</f>
        <v>0</v>
      </c>
      <c r="F77" s="55">
        <f>SUMPRODUCT(($J$63:$J$72="P3")*($I$63:$I$72&lt;&gt;"")*($I$63:$I$72="WP4")*($O$63:$O$72))</f>
        <v>0</v>
      </c>
      <c r="G77" s="55">
        <f>SUMPRODUCT(($J$63:$J$72="P3")*($I$63:$I$72&lt;&gt;"")*($I$63:$I$72="WP5")*($O$63:$O$72))</f>
        <v>0</v>
      </c>
      <c r="H77" s="90">
        <f t="shared" si="8"/>
        <v>0</v>
      </c>
      <c r="I77" s="92"/>
      <c r="J77" s="351"/>
      <c r="K77" s="351"/>
      <c r="L77" s="288"/>
      <c r="M77" s="349"/>
      <c r="N77" s="349"/>
      <c r="O77" s="92"/>
      <c r="P77" s="92"/>
      <c r="Q77" s="92"/>
      <c r="V77" s="283"/>
      <c r="W77" s="11"/>
      <c r="X77" s="26"/>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row>
    <row r="78" spans="1:58" ht="21.75" customHeight="1" x14ac:dyDescent="0.25">
      <c r="A78" s="56" t="s">
        <v>28</v>
      </c>
      <c r="B78" s="84"/>
      <c r="C78" s="57">
        <f t="shared" ref="C78:H78" si="9">SUM(C75:C77)</f>
        <v>0</v>
      </c>
      <c r="D78" s="57">
        <f t="shared" si="9"/>
        <v>0</v>
      </c>
      <c r="E78" s="57">
        <f t="shared" si="9"/>
        <v>0</v>
      </c>
      <c r="F78" s="57">
        <f t="shared" si="9"/>
        <v>0</v>
      </c>
      <c r="G78" s="57">
        <f t="shared" si="9"/>
        <v>0</v>
      </c>
      <c r="H78" s="57">
        <f t="shared" si="9"/>
        <v>0</v>
      </c>
      <c r="I78" s="92"/>
      <c r="J78" s="351"/>
      <c r="K78" s="351"/>
      <c r="L78" s="288"/>
      <c r="M78" s="92"/>
      <c r="N78" s="92"/>
      <c r="O78" s="92"/>
      <c r="P78" s="92"/>
      <c r="Q78" s="92"/>
      <c r="V78" s="283"/>
      <c r="W78" s="11"/>
      <c r="X78" s="26"/>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row>
    <row r="79" spans="1:58" s="11" customFormat="1" ht="32.25" customHeight="1" x14ac:dyDescent="0.25">
      <c r="A79" s="56" t="s">
        <v>138</v>
      </c>
      <c r="B79" s="84"/>
      <c r="C79" s="57">
        <f>SUMPRODUCT(($I$63:$I$72="WP1")*($H$63:$H$72&lt;&gt;"")*($H$63:$H$72="SI/YES")*($O$63:$O$72))</f>
        <v>0</v>
      </c>
      <c r="D79" s="57">
        <f>SUMPRODUCT(($I$63:$I$72="WP2")*($H$63:$H$72&lt;&gt;"")*($H$63:$H$72="SI/YES")*($O$63:$O$72))</f>
        <v>0</v>
      </c>
      <c r="E79" s="57">
        <f>SUMPRODUCT(($I$63:$I$72="WP3")*($H$63:$H$72&lt;&gt;"")*($H$63:$H$72="SI/YES")*($O$63:$O$72))</f>
        <v>0</v>
      </c>
      <c r="F79" s="57">
        <f>SUMPRODUCT(($I$63:$I$72="WP4")*($H$63:$H$72&lt;&gt;"")*($H$63:$H$72="SI/YES")*($O$63:$O$72))</f>
        <v>0</v>
      </c>
      <c r="G79" s="57">
        <f>SUMPRODUCT(($I$63:$I$72="WP5")*($H$63:$H$72&lt;&gt;"")*($H$63:$H$72="SI/YES")*($O$63:$O$72))</f>
        <v>0</v>
      </c>
      <c r="H79" s="88">
        <f ca="1">SUM(C79:H79)</f>
        <v>0</v>
      </c>
      <c r="I79" s="92"/>
      <c r="J79" s="351"/>
      <c r="K79" s="351"/>
      <c r="L79" s="287"/>
      <c r="M79" s="287"/>
      <c r="N79" s="287"/>
      <c r="O79" s="39"/>
      <c r="P79" s="39"/>
      <c r="Q79" s="39"/>
      <c r="R79" s="39"/>
      <c r="S79" s="40"/>
      <c r="T79" s="40"/>
      <c r="U79" s="40"/>
      <c r="V79" s="40"/>
      <c r="W79" s="40"/>
      <c r="X79" s="40"/>
      <c r="Y79" s="40"/>
      <c r="Z79" s="40"/>
      <c r="AA79" s="40"/>
      <c r="AB79" s="40"/>
      <c r="AC79" s="40"/>
      <c r="AD79" s="40"/>
      <c r="AE79" s="40"/>
      <c r="AF79" s="40"/>
      <c r="AG79" s="40"/>
      <c r="AH79" s="40"/>
      <c r="AI79" s="40"/>
      <c r="AJ79" s="40"/>
      <c r="AK79" s="40"/>
      <c r="AL79" s="283"/>
      <c r="AM79" s="283"/>
      <c r="AN79" s="283"/>
      <c r="AO79" s="283"/>
      <c r="AP79" s="283"/>
      <c r="AQ79" s="283"/>
      <c r="AR79" s="40"/>
      <c r="AS79" s="40"/>
      <c r="AT79" s="40"/>
      <c r="AU79" s="40"/>
      <c r="AV79" s="40"/>
      <c r="AW79" s="40"/>
      <c r="AX79" s="40"/>
      <c r="AY79" s="40"/>
      <c r="AZ79" s="40"/>
      <c r="BA79" s="40"/>
      <c r="BB79" s="40"/>
      <c r="BC79" s="40"/>
      <c r="BD79" s="40"/>
      <c r="BE79" s="40"/>
      <c r="BF79" s="41"/>
    </row>
    <row r="80" spans="1:58" s="11" customFormat="1" ht="16.5" customHeight="1" x14ac:dyDescent="0.25">
      <c r="A80" s="19"/>
      <c r="B80" s="13"/>
      <c r="C80" s="13"/>
      <c r="D80" s="13"/>
      <c r="E80" s="39"/>
      <c r="F80" s="39"/>
      <c r="G80" s="39"/>
      <c r="H80" s="39"/>
      <c r="I80" s="39"/>
      <c r="J80" s="39"/>
      <c r="K80" s="39"/>
      <c r="L80" s="39"/>
      <c r="M80" s="39"/>
      <c r="N80" s="39"/>
      <c r="O80" s="39"/>
      <c r="P80" s="39"/>
      <c r="Q80" s="39"/>
      <c r="R80" s="39"/>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1"/>
    </row>
    <row r="81" spans="1:260" ht="15" customHeight="1" x14ac:dyDescent="0.25">
      <c r="A81" s="85" t="s">
        <v>115</v>
      </c>
      <c r="B81" s="17"/>
      <c r="C81" s="17"/>
      <c r="D81" s="17"/>
      <c r="E81" s="17"/>
      <c r="F81" s="17"/>
      <c r="G81" s="17"/>
      <c r="H81" s="17"/>
      <c r="I81" s="17"/>
      <c r="J81" s="17"/>
      <c r="K81" s="17"/>
      <c r="L81" s="17"/>
      <c r="M81" s="17"/>
      <c r="N81" s="17"/>
      <c r="O81" s="1"/>
      <c r="P81" s="1"/>
      <c r="Q81" s="1"/>
      <c r="R81" s="1"/>
    </row>
    <row r="82" spans="1:260" s="11" customFormat="1" ht="6" customHeight="1" x14ac:dyDescent="0.25">
      <c r="A82" s="13"/>
      <c r="B82" s="13"/>
      <c r="C82" s="13"/>
      <c r="D82" s="13"/>
      <c r="E82" s="13"/>
      <c r="F82" s="13"/>
      <c r="G82" s="13"/>
      <c r="H82" s="13"/>
      <c r="I82" s="13"/>
      <c r="J82" s="13"/>
      <c r="K82" s="13"/>
      <c r="L82" s="13"/>
      <c r="M82" s="13"/>
      <c r="N82" s="13"/>
      <c r="O82" s="13"/>
      <c r="P82" s="13"/>
      <c r="Q82" s="13"/>
      <c r="R82" s="1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row>
    <row r="83" spans="1:260" s="32" customFormat="1" ht="104.25" customHeight="1" x14ac:dyDescent="0.25">
      <c r="A83" s="320" t="s">
        <v>169</v>
      </c>
      <c r="B83" s="320"/>
      <c r="C83" s="320"/>
      <c r="D83" s="320"/>
      <c r="E83" s="320"/>
      <c r="F83" s="320"/>
      <c r="G83" s="320"/>
      <c r="H83" s="320"/>
      <c r="I83" s="320"/>
      <c r="J83" s="320"/>
      <c r="K83" s="320"/>
      <c r="L83" s="320"/>
      <c r="M83" s="320"/>
      <c r="N83" s="320"/>
      <c r="O83" s="320"/>
      <c r="P83" s="92"/>
      <c r="Q83" s="278"/>
      <c r="R83" s="278"/>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IZ83" s="2"/>
    </row>
    <row r="84" spans="1:260" s="32" customFormat="1" ht="10.5" customHeight="1" x14ac:dyDescent="0.25">
      <c r="A84" s="327"/>
      <c r="B84" s="327"/>
      <c r="C84" s="327"/>
      <c r="D84" s="327"/>
      <c r="E84" s="327"/>
      <c r="F84" s="327"/>
      <c r="G84" s="327"/>
      <c r="H84" s="327"/>
      <c r="I84" s="327"/>
      <c r="J84" s="327"/>
      <c r="K84" s="327"/>
      <c r="L84" s="327"/>
      <c r="M84" s="327"/>
      <c r="N84" s="327"/>
      <c r="O84" s="327"/>
      <c r="P84" s="92"/>
      <c r="Q84" s="92"/>
      <c r="R84" s="282"/>
      <c r="IZ84" s="2"/>
    </row>
    <row r="85" spans="1:260" ht="18.75" customHeight="1" x14ac:dyDescent="0.25">
      <c r="A85" s="322" t="s">
        <v>64</v>
      </c>
      <c r="B85" s="322" t="s">
        <v>23</v>
      </c>
      <c r="C85" s="322"/>
      <c r="D85" s="322"/>
      <c r="E85" s="341" t="s">
        <v>116</v>
      </c>
      <c r="F85" s="341"/>
      <c r="G85" s="341" t="s">
        <v>26</v>
      </c>
      <c r="H85" s="337" t="s">
        <v>113</v>
      </c>
      <c r="I85" s="337"/>
      <c r="J85" s="337"/>
      <c r="K85" s="337"/>
      <c r="L85" s="337"/>
      <c r="M85" s="337"/>
      <c r="N85" s="337"/>
      <c r="O85" s="337"/>
      <c r="P85" s="92"/>
      <c r="Q85" s="92"/>
      <c r="R85" s="97"/>
      <c r="S85" s="20"/>
      <c r="T85" s="20"/>
      <c r="U85" s="20"/>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row>
    <row r="86" spans="1:260" ht="70.5" customHeight="1" x14ac:dyDescent="0.25">
      <c r="A86" s="322"/>
      <c r="B86" s="322"/>
      <c r="C86" s="322"/>
      <c r="D86" s="322"/>
      <c r="E86" s="341"/>
      <c r="F86" s="341"/>
      <c r="G86" s="341"/>
      <c r="H86" s="284" t="s">
        <v>128</v>
      </c>
      <c r="I86" s="270" t="s">
        <v>100</v>
      </c>
      <c r="J86" s="285" t="s">
        <v>114</v>
      </c>
      <c r="K86" s="285" t="s">
        <v>27</v>
      </c>
      <c r="L86" s="270" t="s">
        <v>109</v>
      </c>
      <c r="M86" s="270" t="s">
        <v>110</v>
      </c>
      <c r="N86" s="270" t="s">
        <v>111</v>
      </c>
      <c r="O86" s="280" t="s">
        <v>101</v>
      </c>
      <c r="P86" s="92"/>
      <c r="Q86" s="92"/>
      <c r="R86" s="98"/>
      <c r="S86" s="21"/>
      <c r="V86" s="283"/>
      <c r="W86" s="21"/>
      <c r="X86" s="21"/>
      <c r="Y86" s="21"/>
      <c r="Z86" s="283"/>
      <c r="AA86" s="21"/>
      <c r="AB86" s="21"/>
      <c r="AC86" s="21"/>
      <c r="AD86" s="283"/>
      <c r="AE86" s="21"/>
      <c r="AF86" s="21"/>
      <c r="AG86" s="21"/>
      <c r="AH86" s="283"/>
      <c r="AI86" s="21"/>
      <c r="AJ86" s="21"/>
      <c r="AK86" s="21"/>
      <c r="AL86" s="283"/>
      <c r="AM86" s="21"/>
      <c r="AN86" s="21"/>
      <c r="AO86" s="21"/>
      <c r="AP86" s="283"/>
      <c r="AQ86" s="21"/>
      <c r="AR86" s="21"/>
      <c r="AS86" s="21"/>
      <c r="AT86" s="283"/>
      <c r="AU86" s="21"/>
      <c r="AV86" s="21"/>
      <c r="AW86" s="21"/>
      <c r="AX86" s="283"/>
      <c r="AY86" s="21"/>
      <c r="AZ86" s="21"/>
      <c r="BA86" s="21"/>
      <c r="BB86" s="283"/>
      <c r="BC86" s="21"/>
      <c r="BD86" s="21"/>
      <c r="BE86" s="21"/>
      <c r="BF86" s="331"/>
    </row>
    <row r="87" spans="1:260" ht="15" customHeight="1" x14ac:dyDescent="0.25">
      <c r="A87" s="322"/>
      <c r="B87" s="321"/>
      <c r="C87" s="321"/>
      <c r="D87" s="321"/>
      <c r="E87" s="321"/>
      <c r="F87" s="321"/>
      <c r="G87" s="253"/>
      <c r="H87" s="251"/>
      <c r="I87" s="251"/>
      <c r="J87" s="251"/>
      <c r="K87" s="251"/>
      <c r="L87" s="251"/>
      <c r="M87" s="251"/>
      <c r="N87" s="264"/>
      <c r="O87" s="247">
        <f t="shared" ref="O87:O96" si="10">M87*N87</f>
        <v>0</v>
      </c>
      <c r="P87" s="92"/>
      <c r="Q87" s="92"/>
      <c r="R87" s="99"/>
      <c r="S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row>
    <row r="88" spans="1:260" ht="12.75" customHeight="1" x14ac:dyDescent="0.25">
      <c r="A88" s="322"/>
      <c r="B88" s="321"/>
      <c r="C88" s="321"/>
      <c r="D88" s="321"/>
      <c r="E88" s="321"/>
      <c r="F88" s="321"/>
      <c r="G88" s="253"/>
      <c r="H88" s="251"/>
      <c r="I88" s="251"/>
      <c r="J88" s="251"/>
      <c r="K88" s="251"/>
      <c r="L88" s="251"/>
      <c r="M88" s="251"/>
      <c r="N88" s="264"/>
      <c r="O88" s="247">
        <f t="shared" si="10"/>
        <v>0</v>
      </c>
      <c r="P88" s="92"/>
      <c r="Q88" s="92"/>
      <c r="R88" s="99"/>
      <c r="S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row>
    <row r="89" spans="1:260" ht="15" customHeight="1" x14ac:dyDescent="0.25">
      <c r="A89" s="322"/>
      <c r="B89" s="321"/>
      <c r="C89" s="321"/>
      <c r="D89" s="321"/>
      <c r="E89" s="321"/>
      <c r="F89" s="321"/>
      <c r="G89" s="253"/>
      <c r="H89" s="251"/>
      <c r="I89" s="251"/>
      <c r="J89" s="251"/>
      <c r="K89" s="251"/>
      <c r="L89" s="251"/>
      <c r="M89" s="251"/>
      <c r="N89" s="264"/>
      <c r="O89" s="247">
        <f t="shared" si="10"/>
        <v>0</v>
      </c>
      <c r="P89" s="92"/>
      <c r="Q89" s="92"/>
      <c r="R89" s="99"/>
      <c r="S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row>
    <row r="90" spans="1:260" ht="15" customHeight="1" x14ac:dyDescent="0.25">
      <c r="A90" s="322"/>
      <c r="B90" s="321"/>
      <c r="C90" s="321"/>
      <c r="D90" s="321"/>
      <c r="E90" s="321"/>
      <c r="F90" s="321"/>
      <c r="G90" s="253"/>
      <c r="H90" s="251"/>
      <c r="I90" s="251"/>
      <c r="J90" s="251"/>
      <c r="K90" s="251"/>
      <c r="L90" s="251"/>
      <c r="M90" s="251"/>
      <c r="N90" s="264"/>
      <c r="O90" s="247">
        <f t="shared" si="10"/>
        <v>0</v>
      </c>
      <c r="P90" s="92"/>
      <c r="Q90" s="92"/>
      <c r="R90" s="99"/>
      <c r="S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row>
    <row r="91" spans="1:260" ht="15" customHeight="1" x14ac:dyDescent="0.25">
      <c r="A91" s="322"/>
      <c r="B91" s="321"/>
      <c r="C91" s="321"/>
      <c r="D91" s="321"/>
      <c r="E91" s="321"/>
      <c r="F91" s="321"/>
      <c r="G91" s="253"/>
      <c r="H91" s="251"/>
      <c r="I91" s="251"/>
      <c r="J91" s="251"/>
      <c r="K91" s="251"/>
      <c r="L91" s="251"/>
      <c r="M91" s="251"/>
      <c r="N91" s="264"/>
      <c r="O91" s="247">
        <f t="shared" si="10"/>
        <v>0</v>
      </c>
      <c r="P91" s="92"/>
      <c r="Q91" s="92"/>
      <c r="R91" s="99"/>
      <c r="S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row>
    <row r="92" spans="1:260" ht="15" customHeight="1" x14ac:dyDescent="0.25">
      <c r="A92" s="322"/>
      <c r="B92" s="321"/>
      <c r="C92" s="321"/>
      <c r="D92" s="321"/>
      <c r="E92" s="321"/>
      <c r="F92" s="321"/>
      <c r="G92" s="253"/>
      <c r="H92" s="251"/>
      <c r="I92" s="251"/>
      <c r="J92" s="251"/>
      <c r="K92" s="251"/>
      <c r="L92" s="251"/>
      <c r="M92" s="251"/>
      <c r="N92" s="252"/>
      <c r="O92" s="247">
        <f t="shared" si="10"/>
        <v>0</v>
      </c>
      <c r="P92" s="92"/>
      <c r="Q92" s="92"/>
      <c r="R92" s="99"/>
      <c r="S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row>
    <row r="93" spans="1:260" ht="15" customHeight="1" x14ac:dyDescent="0.25">
      <c r="A93" s="322"/>
      <c r="B93" s="321"/>
      <c r="C93" s="321"/>
      <c r="D93" s="321"/>
      <c r="E93" s="321"/>
      <c r="F93" s="321"/>
      <c r="G93" s="253"/>
      <c r="H93" s="251"/>
      <c r="I93" s="251"/>
      <c r="J93" s="251"/>
      <c r="K93" s="251"/>
      <c r="L93" s="251"/>
      <c r="M93" s="251"/>
      <c r="N93" s="252"/>
      <c r="O93" s="247">
        <f t="shared" si="10"/>
        <v>0</v>
      </c>
      <c r="P93" s="92"/>
      <c r="Q93" s="92"/>
      <c r="R93" s="99"/>
      <c r="S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row>
    <row r="94" spans="1:260" ht="15" customHeight="1" x14ac:dyDescent="0.25">
      <c r="A94" s="322"/>
      <c r="B94" s="321"/>
      <c r="C94" s="321"/>
      <c r="D94" s="321"/>
      <c r="E94" s="321"/>
      <c r="F94" s="321"/>
      <c r="G94" s="253"/>
      <c r="H94" s="251"/>
      <c r="I94" s="251"/>
      <c r="J94" s="251"/>
      <c r="K94" s="251"/>
      <c r="L94" s="251"/>
      <c r="M94" s="251"/>
      <c r="N94" s="252"/>
      <c r="O94" s="247">
        <f t="shared" si="10"/>
        <v>0</v>
      </c>
      <c r="P94" s="92"/>
      <c r="Q94" s="92"/>
      <c r="R94" s="99"/>
      <c r="S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row>
    <row r="95" spans="1:260" ht="15" customHeight="1" x14ac:dyDescent="0.25">
      <c r="A95" s="322"/>
      <c r="B95" s="321"/>
      <c r="C95" s="321"/>
      <c r="D95" s="321"/>
      <c r="E95" s="321"/>
      <c r="F95" s="321"/>
      <c r="G95" s="253"/>
      <c r="H95" s="251"/>
      <c r="I95" s="251"/>
      <c r="J95" s="251"/>
      <c r="K95" s="251"/>
      <c r="L95" s="251"/>
      <c r="M95" s="251"/>
      <c r="N95" s="252"/>
      <c r="O95" s="247">
        <f t="shared" si="10"/>
        <v>0</v>
      </c>
      <c r="P95" s="92"/>
      <c r="Q95" s="92"/>
      <c r="R95" s="99"/>
      <c r="S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row>
    <row r="96" spans="1:260" ht="15" customHeight="1" x14ac:dyDescent="0.25">
      <c r="A96" s="322"/>
      <c r="B96" s="352"/>
      <c r="C96" s="352"/>
      <c r="D96" s="352"/>
      <c r="E96" s="352"/>
      <c r="F96" s="352"/>
      <c r="G96" s="82"/>
      <c r="H96" s="80"/>
      <c r="I96" s="251"/>
      <c r="J96" s="251"/>
      <c r="K96" s="251"/>
      <c r="L96" s="80"/>
      <c r="M96" s="80"/>
      <c r="N96" s="81"/>
      <c r="O96" s="247">
        <f t="shared" si="10"/>
        <v>0</v>
      </c>
      <c r="P96" s="92"/>
      <c r="Q96" s="92"/>
      <c r="R96" s="99"/>
      <c r="S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row>
    <row r="97" spans="1:260" ht="15.6" x14ac:dyDescent="0.25">
      <c r="A97" s="56" t="s">
        <v>28</v>
      </c>
      <c r="B97" s="248"/>
      <c r="C97" s="248"/>
      <c r="D97" s="248"/>
      <c r="E97" s="248"/>
      <c r="F97" s="248"/>
      <c r="G97" s="248"/>
      <c r="H97" s="248"/>
      <c r="I97" s="248"/>
      <c r="J97" s="248"/>
      <c r="K97" s="248"/>
      <c r="L97" s="248"/>
      <c r="M97" s="248"/>
      <c r="N97" s="248"/>
      <c r="O97" s="246">
        <f>SUM(O87:O96)</f>
        <v>0</v>
      </c>
      <c r="P97" s="92"/>
      <c r="Q97" s="92"/>
      <c r="R97" s="96"/>
      <c r="S97" s="24"/>
      <c r="T97" s="23"/>
      <c r="U97" s="23"/>
      <c r="V97" s="24"/>
      <c r="W97" s="23"/>
      <c r="X97" s="23"/>
      <c r="Y97" s="24"/>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row>
    <row r="98" spans="1:260" ht="76.5" customHeight="1" x14ac:dyDescent="0.25">
      <c r="A98" s="54"/>
      <c r="B98" s="280"/>
      <c r="C98" s="280" t="s">
        <v>50</v>
      </c>
      <c r="D98" s="280" t="s">
        <v>51</v>
      </c>
      <c r="E98" s="280" t="s">
        <v>52</v>
      </c>
      <c r="F98" s="280" t="s">
        <v>205</v>
      </c>
      <c r="G98" s="280" t="s">
        <v>206</v>
      </c>
      <c r="H98" s="280" t="s">
        <v>28</v>
      </c>
      <c r="I98" s="92"/>
      <c r="J98" s="92"/>
      <c r="K98" s="92"/>
      <c r="L98" s="92"/>
      <c r="M98" s="348" t="str">
        <f>IF(H102=O97,"OK","ERRORE - Seleziona una delle opzioni WP e/o Periodo per ogni voce di spesa / ERROR -  Select one of the option WP and/or Period per each single budget line!")</f>
        <v>OK</v>
      </c>
      <c r="N98" s="348"/>
      <c r="O98" s="92"/>
      <c r="P98" s="92"/>
      <c r="Q98" s="92"/>
      <c r="R98" s="92"/>
      <c r="V98" s="283"/>
      <c r="W98" s="11"/>
      <c r="X98" s="20"/>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row>
    <row r="99" spans="1:260" ht="13.5" customHeight="1" x14ac:dyDescent="0.25">
      <c r="A99" s="280" t="s">
        <v>15</v>
      </c>
      <c r="B99" s="83"/>
      <c r="C99" s="55">
        <f>SUMPRODUCT(($J$87:$J$96="P1")*($I$87:$I$96&lt;&gt;"")*($I$87:$I$96="WP1")*($O$87:$O$96))</f>
        <v>0</v>
      </c>
      <c r="D99" s="55">
        <f>SUMPRODUCT(($J$87:$J$96="P1")*($I$87:$I$96&lt;&gt;"")*($I$87:$I$96="WP2")*($O$87:$O$96))</f>
        <v>0</v>
      </c>
      <c r="E99" s="55">
        <f>SUMPRODUCT(($J$87:$J$96="P1")*($I$87:$I$96&lt;&gt;"")*($I$87:$I$96="WP3")*($O$87:$O$96))</f>
        <v>0</v>
      </c>
      <c r="F99" s="55">
        <f>SUMPRODUCT(($J$87:$J$96="P1")*($I$87:$I$96&lt;&gt;"")*($I$87:$I$96="WP4")*($O$87:$O$96))</f>
        <v>0</v>
      </c>
      <c r="G99" s="55">
        <f>SUMPRODUCT(($J$87:$J$96="P1")*($I$87:$I$96&lt;&gt;"")*($I$87:$I$96="WP5")*($O$87:$O$96))</f>
        <v>0</v>
      </c>
      <c r="H99" s="90">
        <f>SUM(C99:G99)</f>
        <v>0</v>
      </c>
      <c r="I99" s="92"/>
      <c r="J99" s="92"/>
      <c r="K99" s="92"/>
      <c r="L99" s="92"/>
      <c r="M99" s="349"/>
      <c r="N99" s="349"/>
      <c r="O99" s="92"/>
      <c r="P99" s="92"/>
      <c r="Q99" s="92"/>
      <c r="R99" s="92"/>
      <c r="V99" s="283"/>
      <c r="W99" s="11"/>
      <c r="X99" s="26"/>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row>
    <row r="100" spans="1:260" ht="13.5" customHeight="1" x14ac:dyDescent="0.25">
      <c r="A100" s="280" t="s">
        <v>16</v>
      </c>
      <c r="B100" s="83"/>
      <c r="C100" s="55">
        <f>SUMPRODUCT(($J$87:$J$96="P2")*($I$87:$I$96&lt;&gt;"")*($I$87:$I$96="WP1")*($O$87:$O$96))</f>
        <v>0</v>
      </c>
      <c r="D100" s="55">
        <f>SUMPRODUCT(($J$87:$J$96="P2")*($I$87:$I$96&lt;&gt;"")*($I$87:$I$96="WP2")*($O$87:$O$96))</f>
        <v>0</v>
      </c>
      <c r="E100" s="55">
        <f>SUMPRODUCT(($J$87:$J$96="P2")*($I$87:$I$96&lt;&gt;"")*($I$87:$I$96="WP3")*($O$87:$O$96))</f>
        <v>0</v>
      </c>
      <c r="F100" s="55">
        <f>SUMPRODUCT(($J$87:$J$96="P2")*($I$87:$I$96&lt;&gt;"")*($I$87:$I$96="WP4")*($O$87:$O$96))</f>
        <v>0</v>
      </c>
      <c r="G100" s="55">
        <f>SUMPRODUCT(($J$87:$J$96="P2")*($I$87:$I$96&lt;&gt;"")*($I$87:$I$96="WP5")*($O$87:$O$96))</f>
        <v>0</v>
      </c>
      <c r="H100" s="90">
        <f>SUM(C100:G100)</f>
        <v>0</v>
      </c>
      <c r="I100" s="92"/>
      <c r="J100" s="92"/>
      <c r="K100" s="92"/>
      <c r="L100" s="92"/>
      <c r="M100" s="349"/>
      <c r="N100" s="349"/>
      <c r="O100" s="92"/>
      <c r="P100" s="92"/>
      <c r="Q100" s="92"/>
      <c r="R100" s="92"/>
      <c r="V100" s="283"/>
      <c r="W100" s="11"/>
      <c r="X100" s="26"/>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row>
    <row r="101" spans="1:260" ht="13.5" customHeight="1" x14ac:dyDescent="0.25">
      <c r="A101" s="280" t="s">
        <v>20</v>
      </c>
      <c r="B101" s="83"/>
      <c r="C101" s="55">
        <f>SUMPRODUCT(($J$87:$J$96="P3")*($I$87:$I$96&lt;&gt;"")*($I$87:$I$96="WP1")*($O$87:$O$96))</f>
        <v>0</v>
      </c>
      <c r="D101" s="55">
        <f>SUMPRODUCT(($J$87:$J$96="P3")*($I$87:$I$96&lt;&gt;"")*($I$87:$I$96="WP2")*($O$87:$O$96))</f>
        <v>0</v>
      </c>
      <c r="E101" s="55">
        <f>SUMPRODUCT(($J$87:$J$96="P3")*($I$87:$I$96&lt;&gt;"")*($I$87:$I$96="WP3")*($O$87:$O$96))</f>
        <v>0</v>
      </c>
      <c r="F101" s="55">
        <f>SUMPRODUCT(($J$87:$J$96="P3")*($I$87:$I$96&lt;&gt;"")*($I$87:$I$96="WP4")*($O$87:$O$96))</f>
        <v>0</v>
      </c>
      <c r="G101" s="55">
        <f>SUMPRODUCT(($J$87:$J$96="P3")*($I$87:$I$96&lt;&gt;"")*($I$87:$I$96="WP5")*($O$87:$O$96))</f>
        <v>0</v>
      </c>
      <c r="H101" s="90">
        <f>SUM(C101:G101)</f>
        <v>0</v>
      </c>
      <c r="I101" s="92"/>
      <c r="J101" s="92"/>
      <c r="K101" s="92"/>
      <c r="L101" s="92"/>
      <c r="M101" s="349"/>
      <c r="N101" s="349"/>
      <c r="O101" s="92"/>
      <c r="P101" s="92"/>
      <c r="Q101" s="92"/>
      <c r="R101" s="92"/>
      <c r="V101" s="283"/>
      <c r="W101" s="11"/>
      <c r="X101" s="26"/>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row>
    <row r="102" spans="1:260" ht="13.5" customHeight="1" x14ac:dyDescent="0.25">
      <c r="A102" s="56" t="s">
        <v>28</v>
      </c>
      <c r="B102" s="84"/>
      <c r="C102" s="57">
        <f>SUM(C99:C101)</f>
        <v>0</v>
      </c>
      <c r="D102" s="57">
        <f>SUM(D99:D101)</f>
        <v>0</v>
      </c>
      <c r="E102" s="57">
        <f>SUM(E99:E101)</f>
        <v>0</v>
      </c>
      <c r="F102" s="57">
        <f t="shared" ref="F102:G102" si="11">SUM(F99:F101)</f>
        <v>0</v>
      </c>
      <c r="G102" s="57">
        <f t="shared" si="11"/>
        <v>0</v>
      </c>
      <c r="H102" s="57">
        <f>SUM(C102:G102)</f>
        <v>0</v>
      </c>
      <c r="I102" s="92"/>
      <c r="J102" s="92"/>
      <c r="K102" s="92"/>
      <c r="L102" s="92"/>
      <c r="M102" s="349"/>
      <c r="N102" s="349"/>
      <c r="O102" s="92"/>
      <c r="P102" s="92"/>
      <c r="Q102" s="92"/>
      <c r="R102" s="92"/>
      <c r="V102" s="283"/>
      <c r="W102" s="11"/>
      <c r="X102" s="26"/>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row>
    <row r="103" spans="1:260" s="42" customFormat="1" ht="39" customHeight="1" x14ac:dyDescent="0.25">
      <c r="A103" s="56" t="s">
        <v>138</v>
      </c>
      <c r="B103" s="84"/>
      <c r="C103" s="57">
        <f>SUMPRODUCT(($I$87:$I$96="WP1")*($H$87:$H$96&lt;&gt;"")*($H$87:$H$96="SI/YES")*($O$87:$O$96))</f>
        <v>0</v>
      </c>
      <c r="D103" s="57">
        <f>SUMPRODUCT(($I$87:$I$96="WP2")*($H$87:$H$96&lt;&gt;"")*($H$87:$H$96="SI/YES")*($O$87:$O$96))</f>
        <v>0</v>
      </c>
      <c r="E103" s="57">
        <f>SUMPRODUCT(($I$87:$I$96="WP3")*($H$87:$H$96&lt;&gt;"")*($H$87:$H$96="SI/YES")*($O$87:$O$96))</f>
        <v>0</v>
      </c>
      <c r="F103" s="57">
        <f>SUMPRODUCT(($I$87:$I$96="WP4")*($H$87:$H$96&lt;&gt;"")*($H$87:$H$96="SI/YES")*($O$87:$O$96))</f>
        <v>0</v>
      </c>
      <c r="G103" s="57">
        <f>SUMPRODUCT(($I$87:$I$96="WP5")*($H$87:$H$96&lt;&gt;"")*($H$87:$H$96="SI/YES")*($O$87:$O$96))</f>
        <v>0</v>
      </c>
      <c r="H103" s="57">
        <f>SUM(C103:G103)</f>
        <v>0</v>
      </c>
      <c r="I103" s="92"/>
      <c r="J103" s="19"/>
      <c r="K103" s="19"/>
      <c r="L103" s="19"/>
      <c r="M103" s="19"/>
      <c r="N103" s="19"/>
      <c r="O103" s="19"/>
      <c r="P103" s="19"/>
      <c r="Q103" s="19"/>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11"/>
      <c r="BH103" s="11"/>
      <c r="BI103" s="11"/>
      <c r="BJ103" s="11"/>
      <c r="BK103" s="11"/>
      <c r="BL103" s="11"/>
      <c r="BM103" s="11"/>
      <c r="BN103" s="11"/>
    </row>
    <row r="104" spans="1:260" s="42" customFormat="1" ht="16.5" customHeight="1" x14ac:dyDescent="0.25">
      <c r="A104" s="19"/>
      <c r="B104" s="19"/>
      <c r="C104" s="19"/>
      <c r="D104" s="19"/>
      <c r="E104" s="19"/>
      <c r="F104" s="19"/>
      <c r="G104" s="19"/>
      <c r="H104" s="19"/>
      <c r="I104" s="19"/>
      <c r="J104" s="19"/>
      <c r="K104" s="19"/>
      <c r="L104" s="19"/>
      <c r="M104" s="19"/>
      <c r="N104" s="19"/>
      <c r="O104" s="19"/>
      <c r="P104" s="19"/>
      <c r="Q104" s="19"/>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11"/>
      <c r="BH104" s="11"/>
      <c r="BI104" s="11"/>
      <c r="BJ104" s="11"/>
      <c r="BK104" s="11"/>
      <c r="BL104" s="11"/>
      <c r="BM104" s="11"/>
      <c r="BN104" s="11"/>
    </row>
    <row r="105" spans="1:260" ht="15" customHeight="1" x14ac:dyDescent="0.25">
      <c r="A105" s="85" t="s">
        <v>118</v>
      </c>
      <c r="B105" s="17"/>
      <c r="C105" s="17"/>
      <c r="D105" s="17"/>
      <c r="E105" s="17"/>
      <c r="F105" s="17"/>
      <c r="G105" s="17"/>
      <c r="H105" s="17"/>
      <c r="I105" s="17"/>
      <c r="J105" s="17"/>
      <c r="K105" s="17"/>
      <c r="L105" s="17"/>
      <c r="M105" s="17"/>
      <c r="N105" s="17"/>
      <c r="O105" s="1"/>
      <c r="P105" s="1"/>
      <c r="Q105" s="1"/>
      <c r="R105" s="1"/>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row>
    <row r="106" spans="1:260" s="11" customFormat="1" ht="5.25" customHeight="1" x14ac:dyDescent="0.25">
      <c r="A106" s="13"/>
      <c r="B106" s="13"/>
      <c r="C106" s="13"/>
      <c r="D106" s="13"/>
      <c r="E106" s="13"/>
      <c r="F106" s="13"/>
      <c r="G106" s="13"/>
      <c r="H106" s="13"/>
      <c r="I106" s="13"/>
      <c r="J106" s="13"/>
      <c r="K106" s="13"/>
      <c r="L106" s="13"/>
      <c r="M106" s="13"/>
      <c r="N106" s="13"/>
      <c r="O106" s="13"/>
      <c r="P106" s="13"/>
      <c r="Q106" s="13"/>
      <c r="R106" s="1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row>
    <row r="107" spans="1:260" s="32" customFormat="1" ht="104.25" customHeight="1" x14ac:dyDescent="0.25">
      <c r="A107" s="320" t="s">
        <v>169</v>
      </c>
      <c r="B107" s="320"/>
      <c r="C107" s="320"/>
      <c r="D107" s="320"/>
      <c r="E107" s="320"/>
      <c r="F107" s="320"/>
      <c r="G107" s="320"/>
      <c r="H107" s="320"/>
      <c r="I107" s="320"/>
      <c r="J107" s="320"/>
      <c r="K107" s="320"/>
      <c r="L107" s="320"/>
      <c r="M107" s="320"/>
      <c r="N107" s="320"/>
      <c r="O107" s="320"/>
      <c r="P107" s="92"/>
      <c r="Q107" s="278"/>
      <c r="R107" s="278"/>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IZ107" s="2"/>
    </row>
    <row r="108" spans="1:260" ht="24" customHeight="1" x14ac:dyDescent="0.25">
      <c r="A108" s="322" t="s">
        <v>119</v>
      </c>
      <c r="B108" s="322" t="s">
        <v>23</v>
      </c>
      <c r="C108" s="322"/>
      <c r="D108" s="322"/>
      <c r="E108" s="341" t="s">
        <v>116</v>
      </c>
      <c r="F108" s="341"/>
      <c r="G108" s="341" t="s">
        <v>26</v>
      </c>
      <c r="H108" s="337" t="s">
        <v>113</v>
      </c>
      <c r="I108" s="337"/>
      <c r="J108" s="337"/>
      <c r="K108" s="337"/>
      <c r="L108" s="337"/>
      <c r="M108" s="337"/>
      <c r="N108" s="337"/>
      <c r="O108" s="337"/>
      <c r="P108" s="92"/>
      <c r="Q108" s="97"/>
      <c r="R108" s="97"/>
      <c r="S108" s="20"/>
      <c r="T108" s="20"/>
      <c r="U108" s="20"/>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18"/>
      <c r="BH108" s="18"/>
      <c r="BI108" s="18"/>
      <c r="BJ108" s="18"/>
      <c r="BK108" s="18"/>
      <c r="BL108" s="18"/>
      <c r="BM108" s="18"/>
      <c r="BN108" s="18"/>
    </row>
    <row r="109" spans="1:260" ht="63.75" customHeight="1" x14ac:dyDescent="0.25">
      <c r="A109" s="322"/>
      <c r="B109" s="322"/>
      <c r="C109" s="322"/>
      <c r="D109" s="322"/>
      <c r="E109" s="341"/>
      <c r="F109" s="341"/>
      <c r="G109" s="341"/>
      <c r="H109" s="284" t="s">
        <v>128</v>
      </c>
      <c r="I109" s="270" t="s">
        <v>100</v>
      </c>
      <c r="J109" s="285" t="s">
        <v>114</v>
      </c>
      <c r="K109" s="285" t="s">
        <v>27</v>
      </c>
      <c r="L109" s="270" t="s">
        <v>109</v>
      </c>
      <c r="M109" s="270" t="s">
        <v>110</v>
      </c>
      <c r="N109" s="270" t="s">
        <v>111</v>
      </c>
      <c r="O109" s="280" t="s">
        <v>101</v>
      </c>
      <c r="P109" s="92"/>
      <c r="Q109" s="98"/>
      <c r="R109" s="98"/>
      <c r="S109" s="43"/>
      <c r="T109" s="18"/>
      <c r="U109" s="18"/>
      <c r="V109" s="283"/>
      <c r="W109" s="21"/>
      <c r="X109" s="21"/>
      <c r="Y109" s="21"/>
      <c r="Z109" s="283"/>
      <c r="AA109" s="21"/>
      <c r="AB109" s="21"/>
      <c r="AC109" s="21"/>
      <c r="AD109" s="283"/>
      <c r="AE109" s="21"/>
      <c r="AF109" s="21"/>
      <c r="AG109" s="21"/>
      <c r="AH109" s="283"/>
      <c r="AI109" s="21"/>
      <c r="AJ109" s="21"/>
      <c r="AK109" s="21"/>
      <c r="AL109" s="283"/>
      <c r="AM109" s="21"/>
      <c r="AN109" s="21"/>
      <c r="AO109" s="21"/>
      <c r="AP109" s="283"/>
      <c r="AQ109" s="21"/>
      <c r="AR109" s="21"/>
      <c r="AS109" s="21"/>
      <c r="AT109" s="283"/>
      <c r="AU109" s="21"/>
      <c r="AV109" s="21"/>
      <c r="AW109" s="21"/>
      <c r="AX109" s="283"/>
      <c r="AY109" s="21"/>
      <c r="AZ109" s="21"/>
      <c r="BA109" s="21"/>
      <c r="BB109" s="283"/>
      <c r="BC109" s="21"/>
      <c r="BD109" s="21"/>
      <c r="BE109" s="21"/>
      <c r="BF109" s="331"/>
      <c r="BG109" s="18"/>
      <c r="BH109" s="18"/>
      <c r="BI109" s="18"/>
      <c r="BJ109" s="18"/>
      <c r="BK109" s="18"/>
      <c r="BL109" s="18"/>
      <c r="BM109" s="18"/>
      <c r="BN109" s="18"/>
    </row>
    <row r="110" spans="1:260" ht="15" customHeight="1" x14ac:dyDescent="0.25">
      <c r="A110" s="322"/>
      <c r="B110" s="321"/>
      <c r="C110" s="321"/>
      <c r="D110" s="321"/>
      <c r="E110" s="321"/>
      <c r="F110" s="321"/>
      <c r="G110" s="253"/>
      <c r="H110" s="251"/>
      <c r="I110" s="251"/>
      <c r="J110" s="251"/>
      <c r="K110" s="251"/>
      <c r="L110" s="251"/>
      <c r="M110" s="251"/>
      <c r="N110" s="264"/>
      <c r="O110" s="247">
        <f t="shared" ref="O110:O119" si="12">M110*N110</f>
        <v>0</v>
      </c>
      <c r="P110" s="92"/>
      <c r="Q110" s="99"/>
      <c r="R110" s="99"/>
      <c r="S110" s="43"/>
      <c r="T110" s="18"/>
      <c r="U110" s="18"/>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8"/>
      <c r="BH110" s="18"/>
      <c r="BI110" s="18"/>
      <c r="BJ110" s="18"/>
      <c r="BK110" s="18"/>
      <c r="BL110" s="18"/>
      <c r="BM110" s="18"/>
      <c r="BN110" s="18"/>
    </row>
    <row r="111" spans="1:260" ht="12.75" customHeight="1" x14ac:dyDescent="0.25">
      <c r="A111" s="322"/>
      <c r="B111" s="321"/>
      <c r="C111" s="321"/>
      <c r="D111" s="321"/>
      <c r="E111" s="321"/>
      <c r="F111" s="321"/>
      <c r="G111" s="253"/>
      <c r="H111" s="251"/>
      <c r="I111" s="251"/>
      <c r="J111" s="251"/>
      <c r="K111" s="251"/>
      <c r="L111" s="251"/>
      <c r="M111" s="251"/>
      <c r="N111" s="264"/>
      <c r="O111" s="247">
        <f t="shared" si="12"/>
        <v>0</v>
      </c>
      <c r="P111" s="92"/>
      <c r="Q111" s="99"/>
      <c r="R111" s="99"/>
      <c r="S111" s="43"/>
      <c r="T111" s="18"/>
      <c r="U111" s="18"/>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18"/>
      <c r="BH111" s="18"/>
      <c r="BI111" s="18"/>
      <c r="BJ111" s="18"/>
      <c r="BK111" s="18"/>
      <c r="BL111" s="18"/>
      <c r="BM111" s="18"/>
      <c r="BN111" s="18"/>
    </row>
    <row r="112" spans="1:260" ht="15" customHeight="1" x14ac:dyDescent="0.25">
      <c r="A112" s="322"/>
      <c r="B112" s="321"/>
      <c r="C112" s="321"/>
      <c r="D112" s="321"/>
      <c r="E112" s="321"/>
      <c r="F112" s="321"/>
      <c r="G112" s="253"/>
      <c r="H112" s="251"/>
      <c r="I112" s="251"/>
      <c r="J112" s="251"/>
      <c r="K112" s="251"/>
      <c r="L112" s="251"/>
      <c r="M112" s="251"/>
      <c r="N112" s="264"/>
      <c r="O112" s="247">
        <f t="shared" si="12"/>
        <v>0</v>
      </c>
      <c r="P112" s="92"/>
      <c r="Q112" s="99"/>
      <c r="R112" s="99"/>
      <c r="S112" s="43"/>
      <c r="T112" s="18"/>
      <c r="U112" s="18"/>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18"/>
      <c r="BH112" s="18"/>
      <c r="BI112" s="18"/>
      <c r="BJ112" s="18"/>
      <c r="BK112" s="18"/>
      <c r="BL112" s="18"/>
      <c r="BM112" s="18"/>
      <c r="BN112" s="18"/>
    </row>
    <row r="113" spans="1:66" ht="15" customHeight="1" x14ac:dyDescent="0.25">
      <c r="A113" s="322"/>
      <c r="B113" s="321"/>
      <c r="C113" s="321"/>
      <c r="D113" s="321"/>
      <c r="E113" s="321"/>
      <c r="F113" s="321"/>
      <c r="G113" s="253"/>
      <c r="H113" s="251"/>
      <c r="I113" s="251"/>
      <c r="J113" s="251"/>
      <c r="K113" s="251"/>
      <c r="L113" s="251"/>
      <c r="M113" s="251"/>
      <c r="N113" s="264"/>
      <c r="O113" s="247">
        <f t="shared" si="12"/>
        <v>0</v>
      </c>
      <c r="P113" s="92"/>
      <c r="Q113" s="99"/>
      <c r="R113" s="99"/>
      <c r="S113" s="43"/>
      <c r="T113" s="18"/>
      <c r="U113" s="18"/>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18"/>
      <c r="BH113" s="18"/>
      <c r="BI113" s="18"/>
      <c r="BJ113" s="18"/>
      <c r="BK113" s="18"/>
      <c r="BL113" s="18"/>
      <c r="BM113" s="18"/>
      <c r="BN113" s="18"/>
    </row>
    <row r="114" spans="1:66" ht="15" customHeight="1" x14ac:dyDescent="0.25">
      <c r="A114" s="322"/>
      <c r="B114" s="321"/>
      <c r="C114" s="321"/>
      <c r="D114" s="321"/>
      <c r="E114" s="321"/>
      <c r="F114" s="321"/>
      <c r="G114" s="253"/>
      <c r="H114" s="251"/>
      <c r="I114" s="251"/>
      <c r="J114" s="251"/>
      <c r="K114" s="251"/>
      <c r="L114" s="251"/>
      <c r="M114" s="251"/>
      <c r="N114" s="264"/>
      <c r="O114" s="247">
        <f t="shared" si="12"/>
        <v>0</v>
      </c>
      <c r="P114" s="92"/>
      <c r="Q114" s="99"/>
      <c r="R114" s="99"/>
      <c r="S114" s="43"/>
      <c r="T114" s="18"/>
      <c r="U114" s="18"/>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18"/>
      <c r="BH114" s="18"/>
      <c r="BI114" s="18"/>
      <c r="BJ114" s="18"/>
      <c r="BK114" s="18"/>
      <c r="BL114" s="18"/>
      <c r="BM114" s="18"/>
      <c r="BN114" s="18"/>
    </row>
    <row r="115" spans="1:66" ht="15" customHeight="1" x14ac:dyDescent="0.25">
      <c r="A115" s="322"/>
      <c r="B115" s="321"/>
      <c r="C115" s="321"/>
      <c r="D115" s="321"/>
      <c r="E115" s="321"/>
      <c r="F115" s="321"/>
      <c r="G115" s="253"/>
      <c r="H115" s="251"/>
      <c r="I115" s="251"/>
      <c r="J115" s="251"/>
      <c r="K115" s="251"/>
      <c r="L115" s="251"/>
      <c r="M115" s="251"/>
      <c r="N115" s="252"/>
      <c r="O115" s="247">
        <f t="shared" si="12"/>
        <v>0</v>
      </c>
      <c r="P115" s="92"/>
      <c r="Q115" s="99"/>
      <c r="R115" s="99"/>
      <c r="S115" s="43"/>
      <c r="T115" s="18"/>
      <c r="U115" s="18"/>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18"/>
      <c r="BH115" s="18"/>
      <c r="BI115" s="18"/>
      <c r="BJ115" s="18"/>
      <c r="BK115" s="18"/>
      <c r="BL115" s="18"/>
      <c r="BM115" s="18"/>
      <c r="BN115" s="18"/>
    </row>
    <row r="116" spans="1:66" ht="14.25" customHeight="1" x14ac:dyDescent="0.25">
      <c r="A116" s="322"/>
      <c r="B116" s="321"/>
      <c r="C116" s="321"/>
      <c r="D116" s="321"/>
      <c r="E116" s="321"/>
      <c r="F116" s="321"/>
      <c r="G116" s="253"/>
      <c r="H116" s="251"/>
      <c r="I116" s="251"/>
      <c r="J116" s="251"/>
      <c r="K116" s="251"/>
      <c r="L116" s="251"/>
      <c r="M116" s="251"/>
      <c r="N116" s="252"/>
      <c r="O116" s="247">
        <f t="shared" si="12"/>
        <v>0</v>
      </c>
      <c r="P116" s="92"/>
      <c r="Q116" s="99"/>
      <c r="R116" s="99"/>
      <c r="S116" s="43"/>
      <c r="T116" s="18"/>
      <c r="U116" s="18"/>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18"/>
      <c r="BH116" s="18"/>
      <c r="BI116" s="18"/>
      <c r="BJ116" s="18"/>
      <c r="BK116" s="18"/>
      <c r="BL116" s="18"/>
      <c r="BM116" s="18"/>
      <c r="BN116" s="18"/>
    </row>
    <row r="117" spans="1:66" ht="15" customHeight="1" x14ac:dyDescent="0.25">
      <c r="A117" s="322"/>
      <c r="B117" s="321"/>
      <c r="C117" s="321"/>
      <c r="D117" s="321"/>
      <c r="E117" s="321"/>
      <c r="F117" s="321"/>
      <c r="G117" s="253"/>
      <c r="H117" s="251"/>
      <c r="I117" s="251"/>
      <c r="J117" s="251"/>
      <c r="K117" s="251"/>
      <c r="L117" s="251"/>
      <c r="M117" s="251"/>
      <c r="N117" s="252"/>
      <c r="O117" s="247">
        <f t="shared" si="12"/>
        <v>0</v>
      </c>
      <c r="P117" s="92"/>
      <c r="Q117" s="99"/>
      <c r="R117" s="99"/>
      <c r="S117" s="43"/>
      <c r="T117" s="18"/>
      <c r="U117" s="18"/>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18"/>
      <c r="BH117" s="18"/>
      <c r="BI117" s="18"/>
      <c r="BJ117" s="18"/>
      <c r="BK117" s="18"/>
      <c r="BL117" s="18"/>
      <c r="BM117" s="18"/>
      <c r="BN117" s="18"/>
    </row>
    <row r="118" spans="1:66" ht="15.75" customHeight="1" x14ac:dyDescent="0.25">
      <c r="A118" s="322"/>
      <c r="B118" s="321"/>
      <c r="C118" s="321"/>
      <c r="D118" s="321"/>
      <c r="E118" s="321"/>
      <c r="F118" s="321"/>
      <c r="G118" s="253"/>
      <c r="H118" s="251"/>
      <c r="I118" s="251"/>
      <c r="J118" s="251"/>
      <c r="K118" s="251"/>
      <c r="L118" s="251"/>
      <c r="M118" s="251"/>
      <c r="N118" s="252"/>
      <c r="O118" s="247">
        <f t="shared" si="12"/>
        <v>0</v>
      </c>
      <c r="P118" s="92"/>
      <c r="Q118" s="99"/>
      <c r="R118" s="99"/>
      <c r="S118" s="43"/>
      <c r="T118" s="18"/>
      <c r="U118" s="18"/>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18"/>
      <c r="BH118" s="18"/>
      <c r="BI118" s="18"/>
      <c r="BJ118" s="18"/>
      <c r="BK118" s="18"/>
      <c r="BL118" s="18"/>
      <c r="BM118" s="18"/>
      <c r="BN118" s="18"/>
    </row>
    <row r="119" spans="1:66" ht="12.75" customHeight="1" x14ac:dyDescent="0.25">
      <c r="A119" s="322"/>
      <c r="B119" s="321"/>
      <c r="C119" s="321"/>
      <c r="D119" s="321"/>
      <c r="E119" s="321"/>
      <c r="F119" s="321"/>
      <c r="G119" s="253"/>
      <c r="H119" s="251"/>
      <c r="I119" s="251"/>
      <c r="J119" s="251"/>
      <c r="K119" s="251"/>
      <c r="L119" s="251"/>
      <c r="M119" s="251"/>
      <c r="N119" s="252"/>
      <c r="O119" s="247">
        <f t="shared" si="12"/>
        <v>0</v>
      </c>
      <c r="P119" s="92"/>
      <c r="Q119" s="99"/>
      <c r="R119" s="99"/>
      <c r="S119" s="43"/>
      <c r="T119" s="18"/>
      <c r="U119" s="18"/>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18"/>
      <c r="BH119" s="18"/>
      <c r="BI119" s="18"/>
      <c r="BJ119" s="18"/>
      <c r="BK119" s="18"/>
      <c r="BL119" s="18"/>
      <c r="BM119" s="18"/>
      <c r="BN119" s="18"/>
    </row>
    <row r="120" spans="1:66" ht="24.75" customHeight="1" x14ac:dyDescent="0.25">
      <c r="A120" s="56" t="s">
        <v>28</v>
      </c>
      <c r="B120" s="248"/>
      <c r="C120" s="248"/>
      <c r="D120" s="248"/>
      <c r="E120" s="248"/>
      <c r="F120" s="248"/>
      <c r="G120" s="248"/>
      <c r="H120" s="248"/>
      <c r="I120" s="248"/>
      <c r="J120" s="248"/>
      <c r="K120" s="248"/>
      <c r="L120" s="248"/>
      <c r="M120" s="248"/>
      <c r="N120" s="248"/>
      <c r="O120" s="246">
        <f>SUM(O110:O119)</f>
        <v>0</v>
      </c>
      <c r="P120" s="92"/>
      <c r="Q120" s="96"/>
      <c r="R120" s="96"/>
      <c r="S120" s="43"/>
      <c r="T120" s="23"/>
      <c r="U120" s="23"/>
      <c r="V120" s="24"/>
      <c r="W120" s="23"/>
      <c r="X120" s="23"/>
      <c r="Y120" s="24"/>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row>
    <row r="121" spans="1:66" ht="78.75" customHeight="1" x14ac:dyDescent="0.25">
      <c r="A121" s="54"/>
      <c r="B121" s="280"/>
      <c r="C121" s="280" t="s">
        <v>50</v>
      </c>
      <c r="D121" s="280" t="s">
        <v>51</v>
      </c>
      <c r="E121" s="280" t="s">
        <v>52</v>
      </c>
      <c r="F121" s="280" t="s">
        <v>205</v>
      </c>
      <c r="G121" s="280" t="s">
        <v>206</v>
      </c>
      <c r="H121" s="280" t="s">
        <v>28</v>
      </c>
      <c r="I121" s="92"/>
      <c r="J121" s="92"/>
      <c r="K121" s="92"/>
      <c r="L121" s="92"/>
      <c r="M121" s="348" t="str">
        <f>IF(H125=O120,"OK","ERRORE - Seleziona una delle opzioni WP e/o Periodo per ogni voce di spesa / ERROR -  Select one of the option WP and/or Period per each single budget line!")</f>
        <v>OK</v>
      </c>
      <c r="N121" s="348"/>
      <c r="O121" s="92"/>
      <c r="P121" s="92"/>
      <c r="Q121" s="92"/>
      <c r="R121" s="92"/>
      <c r="S121" s="18"/>
      <c r="T121" s="18"/>
      <c r="U121" s="18"/>
      <c r="V121" s="283"/>
      <c r="W121" s="11"/>
      <c r="X121" s="20"/>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18"/>
      <c r="BH121" s="18"/>
      <c r="BI121" s="18"/>
      <c r="BJ121" s="18"/>
      <c r="BK121" s="18"/>
      <c r="BL121" s="18"/>
      <c r="BM121" s="18"/>
      <c r="BN121" s="18"/>
    </row>
    <row r="122" spans="1:66" ht="13.5" customHeight="1" x14ac:dyDescent="0.25">
      <c r="A122" s="280" t="s">
        <v>15</v>
      </c>
      <c r="B122" s="83"/>
      <c r="C122" s="55">
        <f>SUMPRODUCT(($J$110:$J$119="P1")*($I$110:$I$119&lt;&gt;"")*($I$110:$I$119="WP1")*($O$110:$O$119))</f>
        <v>0</v>
      </c>
      <c r="D122" s="55">
        <f>SUMPRODUCT(($J$110:$J$119="P1")*($I$110:$I$119&lt;&gt;"")*($I$110:$I$119="WP2")*($O$110:$O$119))</f>
        <v>0</v>
      </c>
      <c r="E122" s="55">
        <f>SUMPRODUCT(($J$110:$J$119="P1")*($I$110:$I$119&lt;&gt;"")*($I$110:$I$119="WP3")*($O$110:$O$119))</f>
        <v>0</v>
      </c>
      <c r="F122" s="55">
        <f>SUMPRODUCT(($J$110:$J$119="P1")*($I$110:$I$119&lt;&gt;"")*($I$110:$I$119="WP4")*($O$110:$O$119))</f>
        <v>0</v>
      </c>
      <c r="G122" s="55">
        <f>SUMPRODUCT(($J$110:$J$119="P1")*($I$110:$I$119&lt;&gt;"")*($I$110:$I$119="WP5")*($O$110:$O$119))</f>
        <v>0</v>
      </c>
      <c r="H122" s="90">
        <f>SUM(C122:G122)</f>
        <v>0</v>
      </c>
      <c r="I122" s="92"/>
      <c r="J122" s="92"/>
      <c r="K122" s="92"/>
      <c r="L122" s="19"/>
      <c r="M122" s="349"/>
      <c r="N122" s="349"/>
      <c r="O122" s="92"/>
      <c r="P122" s="92"/>
      <c r="Q122" s="92"/>
      <c r="R122" s="92"/>
      <c r="S122" s="18"/>
      <c r="T122" s="18"/>
      <c r="U122" s="18"/>
      <c r="V122" s="283"/>
      <c r="W122" s="11"/>
      <c r="X122" s="26"/>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18"/>
      <c r="BH122" s="18"/>
      <c r="BI122" s="18"/>
      <c r="BJ122" s="18"/>
      <c r="BK122" s="18"/>
      <c r="BL122" s="18"/>
      <c r="BM122" s="18"/>
      <c r="BN122" s="18"/>
    </row>
    <row r="123" spans="1:66" ht="13.5" customHeight="1" x14ac:dyDescent="0.25">
      <c r="A123" s="280" t="s">
        <v>16</v>
      </c>
      <c r="B123" s="83"/>
      <c r="C123" s="55">
        <f>SUMPRODUCT(($J$110:$J$119="P2")*($I$110:$I$119&lt;&gt;"")*($I$110:$I$119="WP1")*($O$110:$O$119))</f>
        <v>0</v>
      </c>
      <c r="D123" s="55">
        <f>SUMPRODUCT(($J$110:$J$119="P2")*($I$110:$I$119&lt;&gt;"")*($I$110:$I$119="WP2")*($O$110:$O$119))</f>
        <v>0</v>
      </c>
      <c r="E123" s="55">
        <f>SUMPRODUCT(($J$110:$J$119="P2")*($I$110:$I$119&lt;&gt;"")*($I$110:$I$119="WP3")*($O$110:$O$119))</f>
        <v>0</v>
      </c>
      <c r="F123" s="55">
        <f>SUMPRODUCT(($J$110:$J$119="P2")*($I$110:$I$119&lt;&gt;"")*($I$110:$I$119="WP4")*($O$110:$O$119))</f>
        <v>0</v>
      </c>
      <c r="G123" s="55">
        <f>SUMPRODUCT(($J$110:$J$119="P2")*($I$110:$I$119&lt;&gt;"")*($I$110:$I$119="WP5")*($O$110:$O$119))</f>
        <v>0</v>
      </c>
      <c r="H123" s="90">
        <f t="shared" ref="H123:H124" si="13">SUM(C123:G123)</f>
        <v>0</v>
      </c>
      <c r="I123" s="92"/>
      <c r="J123" s="92"/>
      <c r="K123" s="92"/>
      <c r="L123" s="92"/>
      <c r="M123" s="349"/>
      <c r="N123" s="349"/>
      <c r="O123" s="92"/>
      <c r="P123" s="92"/>
      <c r="Q123" s="92"/>
      <c r="R123" s="92"/>
      <c r="S123" s="18"/>
      <c r="T123" s="18"/>
      <c r="U123" s="18"/>
      <c r="V123" s="283"/>
      <c r="W123" s="11"/>
      <c r="X123" s="26"/>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18"/>
      <c r="BH123" s="18"/>
      <c r="BI123" s="18"/>
      <c r="BJ123" s="18"/>
      <c r="BK123" s="18"/>
      <c r="BL123" s="18"/>
      <c r="BM123" s="18"/>
      <c r="BN123" s="18"/>
    </row>
    <row r="124" spans="1:66" ht="13.5" customHeight="1" x14ac:dyDescent="0.25">
      <c r="A124" s="280" t="s">
        <v>20</v>
      </c>
      <c r="B124" s="83"/>
      <c r="C124" s="55">
        <f>SUMPRODUCT(($J$110:$J$119="P3")*($I$110:$I$119&lt;&gt;"")*($I$110:$I$119="WP1")*($O$110:$O$119))</f>
        <v>0</v>
      </c>
      <c r="D124" s="55">
        <f>SUMPRODUCT(($J$110:$J$119="P3")*($I$110:$I$119&lt;&gt;"")*($I$110:$I$119="WP2")*($O$110:$O$119))</f>
        <v>0</v>
      </c>
      <c r="E124" s="55">
        <f>SUMPRODUCT(($J$110:$J$119="P3")*($I$110:$I$119&lt;&gt;"")*($I$110:$I$119="WP3")*($O$110:$O$119))</f>
        <v>0</v>
      </c>
      <c r="F124" s="55">
        <f>SUMPRODUCT(($J$110:$J$119="P3")*($I$110:$I$119&lt;&gt;"")*($I$110:$I$119="WP4")*($O$110:$O$119))</f>
        <v>0</v>
      </c>
      <c r="G124" s="55">
        <f>SUMPRODUCT(($J$110:$J$119="P3")*($I$110:$I$119&lt;&gt;"")*($I$110:$I$119="WP5")*($O$110:$O$119))</f>
        <v>0</v>
      </c>
      <c r="H124" s="90">
        <f t="shared" si="13"/>
        <v>0</v>
      </c>
      <c r="I124" s="92"/>
      <c r="J124" s="92"/>
      <c r="K124" s="92"/>
      <c r="L124" s="92"/>
      <c r="M124" s="349"/>
      <c r="N124" s="349"/>
      <c r="O124" s="92"/>
      <c r="P124" s="92"/>
      <c r="Q124" s="92"/>
      <c r="R124" s="92"/>
      <c r="S124" s="18"/>
      <c r="T124" s="18"/>
      <c r="U124" s="18"/>
      <c r="V124" s="283"/>
      <c r="W124" s="11"/>
      <c r="X124" s="26"/>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18"/>
      <c r="BH124" s="18"/>
      <c r="BI124" s="18"/>
      <c r="BJ124" s="18"/>
      <c r="BK124" s="18"/>
      <c r="BL124" s="18"/>
      <c r="BM124" s="18"/>
      <c r="BN124" s="18"/>
    </row>
    <row r="125" spans="1:66" ht="13.5" customHeight="1" x14ac:dyDescent="0.25">
      <c r="A125" s="56" t="s">
        <v>28</v>
      </c>
      <c r="B125" s="84"/>
      <c r="C125" s="57">
        <f>SUM(C122:C124)</f>
        <v>0</v>
      </c>
      <c r="D125" s="57">
        <f>SUM(D122:D124)</f>
        <v>0</v>
      </c>
      <c r="E125" s="57">
        <f>SUM(E122:E124)</f>
        <v>0</v>
      </c>
      <c r="F125" s="57">
        <f t="shared" ref="F125:G125" si="14">SUM(F122:F124)</f>
        <v>0</v>
      </c>
      <c r="G125" s="57">
        <f t="shared" si="14"/>
        <v>0</v>
      </c>
      <c r="H125" s="57">
        <f>SUM(H122:H124)</f>
        <v>0</v>
      </c>
      <c r="I125" s="92"/>
      <c r="J125" s="92"/>
      <c r="K125" s="92"/>
      <c r="L125" s="92"/>
      <c r="M125" s="349"/>
      <c r="N125" s="349"/>
      <c r="O125" s="92"/>
      <c r="P125" s="92"/>
      <c r="Q125" s="92"/>
      <c r="R125" s="92"/>
      <c r="S125" s="18"/>
      <c r="T125" s="18"/>
      <c r="U125" s="18"/>
      <c r="V125" s="283"/>
      <c r="W125" s="11"/>
      <c r="X125" s="26"/>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18"/>
      <c r="BH125" s="18"/>
      <c r="BI125" s="18"/>
      <c r="BJ125" s="18"/>
      <c r="BK125" s="18"/>
      <c r="BL125" s="18"/>
      <c r="BM125" s="18"/>
      <c r="BN125" s="18"/>
    </row>
    <row r="126" spans="1:66" s="42" customFormat="1" ht="47.25" customHeight="1" x14ac:dyDescent="0.25">
      <c r="A126" s="56" t="s">
        <v>138</v>
      </c>
      <c r="B126" s="84"/>
      <c r="C126" s="57">
        <f>SUMPRODUCT(($I$110:$I$119="WP1")*($H$110:$H$119&lt;&gt;"")*($H$110:$H$119="SI/YES")*($O$110:$O$119))</f>
        <v>0</v>
      </c>
      <c r="D126" s="57">
        <f>SUMPRODUCT(($I$110:$I$119="WP2")*($H$110:$H$119&lt;&gt;"")*($H$110:$H$119="SI/YES")*($O$110:$O$119))</f>
        <v>0</v>
      </c>
      <c r="E126" s="57">
        <f>SUMPRODUCT(($I$110:$I$119="WP3")*($H$110:$H$119&lt;&gt;"")*($H$110:$H$119="SI/YES")*($O$110:$O$119))</f>
        <v>0</v>
      </c>
      <c r="F126" s="57">
        <f>SUMPRODUCT(($I$110:$I$119="WP4")*($H$110:$H$119&lt;&gt;"")*($H$110:$H$119="SI/YES")*($O$110:$O$119))</f>
        <v>0</v>
      </c>
      <c r="G126" s="57">
        <f>SUMPRODUCT(($I$110:$I$119="WP5")*($H$110:$H$119&lt;&gt;"")*($H$110:$H$119="SI/YES")*($O$110:$O$119))</f>
        <v>0</v>
      </c>
      <c r="H126" s="57">
        <f>SUM(C126:G126)</f>
        <v>0</v>
      </c>
      <c r="I126" s="92"/>
      <c r="J126" s="92"/>
      <c r="K126" s="19"/>
      <c r="L126" s="19"/>
      <c r="M126" s="19"/>
      <c r="N126" s="19"/>
      <c r="O126" s="19"/>
      <c r="P126" s="19"/>
      <c r="Q126" s="19"/>
      <c r="R126" s="19"/>
      <c r="S126" s="20"/>
      <c r="T126" s="20"/>
      <c r="U126" s="20"/>
      <c r="V126" s="20"/>
      <c r="W126" s="20"/>
      <c r="X126" s="20"/>
      <c r="Y126" s="20"/>
      <c r="Z126" s="20"/>
      <c r="AA126" s="20"/>
      <c r="AB126" s="20"/>
      <c r="AC126" s="20"/>
      <c r="AD126" s="20"/>
      <c r="AE126" s="283"/>
      <c r="AF126" s="283"/>
      <c r="AG126" s="283"/>
      <c r="AH126" s="283"/>
      <c r="AI126" s="283"/>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row>
    <row r="127" spans="1:66" s="42" customFormat="1" ht="5.25" customHeight="1" x14ac:dyDescent="0.25">
      <c r="A127" s="19"/>
      <c r="B127" s="19"/>
      <c r="C127" s="19"/>
      <c r="D127" s="19"/>
      <c r="E127" s="19"/>
      <c r="F127" s="19"/>
      <c r="G127" s="19"/>
      <c r="H127" s="19"/>
      <c r="I127" s="19"/>
      <c r="J127" s="19"/>
      <c r="K127" s="19"/>
      <c r="L127" s="19"/>
      <c r="M127" s="19"/>
      <c r="N127" s="19"/>
      <c r="O127" s="19"/>
      <c r="P127" s="19"/>
      <c r="Q127" s="19"/>
      <c r="R127" s="19"/>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row>
    <row r="128" spans="1:66" s="42" customFormat="1" ht="6" customHeight="1" x14ac:dyDescent="0.25">
      <c r="A128" s="13"/>
      <c r="B128" s="13"/>
      <c r="C128" s="13"/>
      <c r="D128" s="13"/>
      <c r="E128" s="13"/>
      <c r="F128" s="13"/>
      <c r="G128" s="13"/>
      <c r="H128" s="13"/>
      <c r="I128" s="13"/>
      <c r="J128" s="13"/>
      <c r="K128" s="13"/>
      <c r="L128" s="13"/>
      <c r="M128" s="13"/>
      <c r="N128" s="13"/>
      <c r="O128" s="13"/>
      <c r="P128" s="13"/>
      <c r="Q128" s="13"/>
      <c r="R128" s="1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row>
    <row r="129" spans="1:260" ht="16.5" customHeight="1" x14ac:dyDescent="0.25">
      <c r="A129" s="85" t="s">
        <v>120</v>
      </c>
      <c r="B129" s="17"/>
      <c r="C129" s="17"/>
      <c r="D129" s="17"/>
      <c r="E129" s="17"/>
      <c r="F129" s="17"/>
      <c r="G129" s="17"/>
      <c r="H129" s="17"/>
      <c r="I129" s="17"/>
      <c r="J129" s="17"/>
      <c r="K129" s="17"/>
      <c r="L129" s="17"/>
      <c r="M129" s="17"/>
      <c r="N129" s="17"/>
      <c r="O129" s="1"/>
      <c r="P129" s="1"/>
      <c r="Q129" s="1"/>
      <c r="R129" s="1"/>
    </row>
    <row r="130" spans="1:260" s="32" customFormat="1" ht="6.75" customHeight="1" x14ac:dyDescent="0.25">
      <c r="A130" s="28"/>
      <c r="B130" s="28"/>
      <c r="C130" s="28"/>
      <c r="D130" s="28"/>
      <c r="E130" s="28"/>
      <c r="F130" s="28"/>
      <c r="G130" s="28"/>
      <c r="H130" s="28"/>
      <c r="I130" s="28"/>
      <c r="J130" s="28"/>
      <c r="K130" s="28"/>
      <c r="L130" s="28"/>
      <c r="M130" s="28"/>
      <c r="N130" s="28"/>
      <c r="O130" s="28"/>
      <c r="P130" s="28"/>
      <c r="Q130" s="28"/>
      <c r="R130" s="28"/>
      <c r="IZ130" s="2"/>
    </row>
    <row r="131" spans="1:260" s="32" customFormat="1" ht="36" customHeight="1" x14ac:dyDescent="0.25">
      <c r="A131" s="332" t="s">
        <v>139</v>
      </c>
      <c r="B131" s="332"/>
      <c r="C131" s="332"/>
      <c r="D131" s="332"/>
      <c r="E131" s="332"/>
      <c r="F131" s="332"/>
      <c r="G131" s="332"/>
      <c r="H131" s="332"/>
      <c r="I131" s="332"/>
      <c r="J131" s="332"/>
      <c r="K131" s="332"/>
      <c r="L131" s="332"/>
      <c r="M131" s="332"/>
      <c r="N131" s="332"/>
      <c r="O131" s="332"/>
      <c r="P131" s="278"/>
      <c r="Q131" s="278"/>
      <c r="R131" s="278"/>
      <c r="IZ131" s="2"/>
    </row>
    <row r="132" spans="1:260" ht="24" customHeight="1" x14ac:dyDescent="0.25">
      <c r="A132" s="322" t="s">
        <v>121</v>
      </c>
      <c r="B132" s="342" t="s">
        <v>23</v>
      </c>
      <c r="C132" s="343"/>
      <c r="D132" s="343"/>
      <c r="E132" s="343"/>
      <c r="F132" s="344"/>
      <c r="G132" s="341" t="s">
        <v>26</v>
      </c>
      <c r="H132" s="337" t="s">
        <v>113</v>
      </c>
      <c r="I132" s="337"/>
      <c r="J132" s="337"/>
      <c r="K132" s="337"/>
      <c r="L132" s="337"/>
      <c r="M132" s="337"/>
      <c r="N132" s="337"/>
      <c r="O132" s="337"/>
      <c r="P132" s="1"/>
      <c r="Q132" s="97"/>
      <c r="R132" s="97"/>
      <c r="S132" s="20"/>
      <c r="T132" s="20"/>
      <c r="U132" s="20"/>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row>
    <row r="133" spans="1:260" ht="67.5" customHeight="1" x14ac:dyDescent="0.25">
      <c r="A133" s="322"/>
      <c r="B133" s="345"/>
      <c r="C133" s="346"/>
      <c r="D133" s="346"/>
      <c r="E133" s="346"/>
      <c r="F133" s="347"/>
      <c r="G133" s="341"/>
      <c r="H133" s="284" t="s">
        <v>128</v>
      </c>
      <c r="I133" s="270" t="s">
        <v>100</v>
      </c>
      <c r="J133" s="285" t="s">
        <v>114</v>
      </c>
      <c r="K133" s="285" t="s">
        <v>27</v>
      </c>
      <c r="L133" s="270" t="s">
        <v>109</v>
      </c>
      <c r="M133" s="270" t="s">
        <v>110</v>
      </c>
      <c r="N133" s="270" t="s">
        <v>111</v>
      </c>
      <c r="O133" s="280" t="s">
        <v>101</v>
      </c>
      <c r="P133" s="1"/>
      <c r="Q133" s="98"/>
      <c r="R133" s="98"/>
      <c r="S133" s="21"/>
      <c r="V133" s="283"/>
      <c r="W133" s="21"/>
      <c r="X133" s="21"/>
      <c r="Y133" s="21"/>
      <c r="Z133" s="283"/>
      <c r="AA133" s="21"/>
      <c r="AB133" s="21"/>
      <c r="AC133" s="21"/>
      <c r="AD133" s="283"/>
      <c r="AE133" s="21"/>
      <c r="AF133" s="21"/>
      <c r="AG133" s="21"/>
      <c r="AH133" s="283"/>
      <c r="AI133" s="21"/>
      <c r="AJ133" s="21"/>
      <c r="AK133" s="21"/>
      <c r="AL133" s="283"/>
      <c r="AM133" s="21"/>
      <c r="AN133" s="21"/>
      <c r="AO133" s="21"/>
      <c r="AP133" s="283"/>
      <c r="AQ133" s="21"/>
      <c r="AR133" s="21"/>
      <c r="AS133" s="21"/>
      <c r="AT133" s="283"/>
      <c r="AU133" s="21"/>
      <c r="AV133" s="21"/>
      <c r="AW133" s="21"/>
      <c r="AX133" s="283"/>
      <c r="AY133" s="21"/>
      <c r="AZ133" s="21"/>
      <c r="BA133" s="21"/>
      <c r="BB133" s="283"/>
      <c r="BC133" s="21"/>
      <c r="BD133" s="21"/>
      <c r="BE133" s="21"/>
      <c r="BF133" s="331"/>
    </row>
    <row r="134" spans="1:260" ht="15" customHeight="1" x14ac:dyDescent="0.25">
      <c r="A134" s="322"/>
      <c r="B134" s="321"/>
      <c r="C134" s="321"/>
      <c r="D134" s="321"/>
      <c r="E134" s="321"/>
      <c r="F134" s="321"/>
      <c r="G134" s="253"/>
      <c r="H134" s="251"/>
      <c r="I134" s="251"/>
      <c r="J134" s="251"/>
      <c r="K134" s="251"/>
      <c r="L134" s="251"/>
      <c r="M134" s="251"/>
      <c r="N134" s="252"/>
      <c r="O134" s="247">
        <f t="shared" ref="O134:O143" si="15">M134*N134</f>
        <v>0</v>
      </c>
      <c r="P134" s="1"/>
      <c r="Q134" s="99"/>
      <c r="R134" s="99"/>
      <c r="S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row>
    <row r="135" spans="1:260" ht="16.5" customHeight="1" x14ac:dyDescent="0.25">
      <c r="A135" s="322"/>
      <c r="B135" s="321"/>
      <c r="C135" s="321"/>
      <c r="D135" s="321"/>
      <c r="E135" s="321"/>
      <c r="F135" s="321"/>
      <c r="G135" s="253"/>
      <c r="H135" s="251"/>
      <c r="I135" s="251"/>
      <c r="J135" s="251"/>
      <c r="K135" s="251"/>
      <c r="L135" s="251"/>
      <c r="M135" s="251"/>
      <c r="N135" s="252"/>
      <c r="O135" s="247">
        <f t="shared" si="15"/>
        <v>0</v>
      </c>
      <c r="P135" s="1"/>
      <c r="Q135" s="99"/>
      <c r="R135" s="99"/>
      <c r="S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row>
    <row r="136" spans="1:260" ht="15" customHeight="1" x14ac:dyDescent="0.25">
      <c r="A136" s="322"/>
      <c r="B136" s="321"/>
      <c r="C136" s="321"/>
      <c r="D136" s="321"/>
      <c r="E136" s="321"/>
      <c r="F136" s="321"/>
      <c r="G136" s="253"/>
      <c r="H136" s="251"/>
      <c r="I136" s="251"/>
      <c r="J136" s="251"/>
      <c r="K136" s="251"/>
      <c r="L136" s="251"/>
      <c r="M136" s="251"/>
      <c r="N136" s="252"/>
      <c r="O136" s="247">
        <f t="shared" si="15"/>
        <v>0</v>
      </c>
      <c r="P136" s="1"/>
      <c r="Q136" s="99"/>
      <c r="R136" s="99"/>
      <c r="S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row>
    <row r="137" spans="1:260" ht="15" customHeight="1" x14ac:dyDescent="0.25">
      <c r="A137" s="322"/>
      <c r="B137" s="321"/>
      <c r="C137" s="321"/>
      <c r="D137" s="321"/>
      <c r="E137" s="321"/>
      <c r="F137" s="321"/>
      <c r="G137" s="253"/>
      <c r="H137" s="251"/>
      <c r="I137" s="251"/>
      <c r="J137" s="251"/>
      <c r="K137" s="251"/>
      <c r="L137" s="251"/>
      <c r="M137" s="251"/>
      <c r="N137" s="252"/>
      <c r="O137" s="247">
        <f t="shared" si="15"/>
        <v>0</v>
      </c>
      <c r="P137" s="1"/>
      <c r="Q137" s="99"/>
      <c r="R137" s="99"/>
      <c r="S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row>
    <row r="138" spans="1:260" ht="15" customHeight="1" x14ac:dyDescent="0.25">
      <c r="A138" s="322"/>
      <c r="B138" s="321"/>
      <c r="C138" s="321"/>
      <c r="D138" s="321"/>
      <c r="E138" s="321"/>
      <c r="F138" s="321"/>
      <c r="G138" s="253"/>
      <c r="H138" s="251"/>
      <c r="I138" s="251"/>
      <c r="J138" s="251"/>
      <c r="K138" s="251"/>
      <c r="L138" s="251"/>
      <c r="M138" s="251"/>
      <c r="N138" s="252"/>
      <c r="O138" s="247">
        <f t="shared" si="15"/>
        <v>0</v>
      </c>
      <c r="P138" s="1"/>
      <c r="Q138" s="99"/>
      <c r="R138" s="99"/>
      <c r="S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row>
    <row r="139" spans="1:260" ht="15" customHeight="1" x14ac:dyDescent="0.25">
      <c r="A139" s="322"/>
      <c r="B139" s="321"/>
      <c r="C139" s="321"/>
      <c r="D139" s="321"/>
      <c r="E139" s="321"/>
      <c r="F139" s="321"/>
      <c r="G139" s="253"/>
      <c r="H139" s="251"/>
      <c r="I139" s="251"/>
      <c r="J139" s="251"/>
      <c r="K139" s="251"/>
      <c r="L139" s="251"/>
      <c r="M139" s="251"/>
      <c r="N139" s="252"/>
      <c r="O139" s="247">
        <f t="shared" si="15"/>
        <v>0</v>
      </c>
      <c r="P139" s="1"/>
      <c r="Q139" s="99"/>
      <c r="R139" s="99"/>
      <c r="S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row>
    <row r="140" spans="1:260" ht="15" customHeight="1" x14ac:dyDescent="0.25">
      <c r="A140" s="322"/>
      <c r="B140" s="321"/>
      <c r="C140" s="321"/>
      <c r="D140" s="321"/>
      <c r="E140" s="321"/>
      <c r="F140" s="321"/>
      <c r="G140" s="253"/>
      <c r="H140" s="251"/>
      <c r="I140" s="251"/>
      <c r="J140" s="251"/>
      <c r="K140" s="251"/>
      <c r="L140" s="251"/>
      <c r="M140" s="251"/>
      <c r="N140" s="252"/>
      <c r="O140" s="247">
        <f t="shared" si="15"/>
        <v>0</v>
      </c>
      <c r="P140" s="1"/>
      <c r="Q140" s="99"/>
      <c r="R140" s="99"/>
      <c r="S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row>
    <row r="141" spans="1:260" ht="15" customHeight="1" x14ac:dyDescent="0.25">
      <c r="A141" s="322"/>
      <c r="B141" s="321"/>
      <c r="C141" s="321"/>
      <c r="D141" s="321"/>
      <c r="E141" s="321"/>
      <c r="F141" s="321"/>
      <c r="G141" s="253"/>
      <c r="H141" s="251"/>
      <c r="I141" s="251"/>
      <c r="J141" s="251"/>
      <c r="K141" s="251"/>
      <c r="L141" s="251"/>
      <c r="M141" s="251"/>
      <c r="N141" s="252"/>
      <c r="O141" s="247">
        <f t="shared" si="15"/>
        <v>0</v>
      </c>
      <c r="P141" s="1"/>
      <c r="Q141" s="99"/>
      <c r="R141" s="99"/>
      <c r="S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row>
    <row r="142" spans="1:260" ht="15.75" customHeight="1" x14ac:dyDescent="0.25">
      <c r="A142" s="322"/>
      <c r="B142" s="321"/>
      <c r="C142" s="321"/>
      <c r="D142" s="321"/>
      <c r="E142" s="321"/>
      <c r="F142" s="321"/>
      <c r="G142" s="253"/>
      <c r="H142" s="251"/>
      <c r="I142" s="251"/>
      <c r="J142" s="251"/>
      <c r="K142" s="251"/>
      <c r="L142" s="251"/>
      <c r="M142" s="251"/>
      <c r="N142" s="252"/>
      <c r="O142" s="247">
        <f t="shared" si="15"/>
        <v>0</v>
      </c>
      <c r="P142" s="1"/>
      <c r="Q142" s="99"/>
      <c r="R142" s="99"/>
      <c r="S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row>
    <row r="143" spans="1:260" ht="17.25" customHeight="1" x14ac:dyDescent="0.25">
      <c r="A143" s="322"/>
      <c r="B143" s="321"/>
      <c r="C143" s="321"/>
      <c r="D143" s="321"/>
      <c r="E143" s="321"/>
      <c r="F143" s="321"/>
      <c r="G143" s="253"/>
      <c r="H143" s="251"/>
      <c r="I143" s="251"/>
      <c r="J143" s="251"/>
      <c r="K143" s="251"/>
      <c r="L143" s="251"/>
      <c r="M143" s="251"/>
      <c r="N143" s="252"/>
      <c r="O143" s="247">
        <f t="shared" si="15"/>
        <v>0</v>
      </c>
      <c r="P143" s="1"/>
      <c r="Q143" s="99"/>
      <c r="R143" s="99"/>
      <c r="S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row>
    <row r="144" spans="1:260" ht="17.25" customHeight="1" x14ac:dyDescent="0.25">
      <c r="A144" s="56" t="s">
        <v>28</v>
      </c>
      <c r="B144" s="248"/>
      <c r="C144" s="248"/>
      <c r="D144" s="248"/>
      <c r="E144" s="248"/>
      <c r="F144" s="248"/>
      <c r="G144" s="248"/>
      <c r="H144" s="248"/>
      <c r="I144" s="248"/>
      <c r="J144" s="248"/>
      <c r="K144" s="248"/>
      <c r="L144" s="248"/>
      <c r="M144" s="248"/>
      <c r="N144" s="248"/>
      <c r="O144" s="246">
        <f>SUM(O134:O143)</f>
        <v>0</v>
      </c>
      <c r="P144" s="1"/>
      <c r="Q144" s="96"/>
      <c r="R144" s="96"/>
      <c r="S144" s="24"/>
      <c r="T144" s="23"/>
      <c r="U144" s="23"/>
      <c r="V144" s="24"/>
      <c r="W144" s="23"/>
      <c r="X144" s="23"/>
      <c r="Y144" s="24"/>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row>
    <row r="145" spans="1:58" ht="63.75" customHeight="1" x14ac:dyDescent="0.25">
      <c r="A145" s="54"/>
      <c r="B145" s="280"/>
      <c r="C145" s="280" t="s">
        <v>50</v>
      </c>
      <c r="D145" s="280" t="s">
        <v>51</v>
      </c>
      <c r="E145" s="280" t="s">
        <v>52</v>
      </c>
      <c r="F145" s="280" t="s">
        <v>205</v>
      </c>
      <c r="G145" s="280" t="s">
        <v>206</v>
      </c>
      <c r="H145" s="280" t="s">
        <v>28</v>
      </c>
      <c r="I145" s="92"/>
      <c r="J145" s="92"/>
      <c r="K145" s="92"/>
      <c r="L145" s="92"/>
      <c r="M145" s="348" t="str">
        <f>IF(H149=O144,"OK","ERRORE - Seleziona una delle opzioni WP e/o Periodo per ogni voce di spesa / ERROR -  Select one of the option WP and/or Period per each single budget line!")</f>
        <v>OK</v>
      </c>
      <c r="N145" s="348"/>
      <c r="O145" s="92"/>
      <c r="P145" s="1"/>
      <c r="Q145" s="92"/>
      <c r="R145" s="92"/>
      <c r="V145" s="283"/>
      <c r="W145" s="11"/>
      <c r="X145" s="20"/>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row>
    <row r="146" spans="1:58" ht="13.5" customHeight="1" x14ac:dyDescent="0.25">
      <c r="A146" s="280" t="s">
        <v>15</v>
      </c>
      <c r="B146" s="83"/>
      <c r="C146" s="55">
        <f>SUMPRODUCT(($J$134:$J$143="P1")*($I$134:$I$143&lt;&gt;"")*($I$134:$I$143="WP1")*($O$134:$O$143))</f>
        <v>0</v>
      </c>
      <c r="D146" s="55">
        <f>SUMPRODUCT(($J$134:$J$143="P1")*($I$134:$I$143&lt;&gt;"")*($I$134:$I$143="WP2")*($O$134:$O$143))</f>
        <v>0</v>
      </c>
      <c r="E146" s="55">
        <f>SUMPRODUCT(($J$134:$J$143="P1")*($I$134:$I$143&lt;&gt;"")*($I$134:$I$143="WP3")*($O$134:$O$143))</f>
        <v>0</v>
      </c>
      <c r="F146" s="55">
        <f>SUMPRODUCT(($J$134:$J$143="P1")*($I$134:$I$143&lt;&gt;"")*($I$134:$I$143="WP4")*($O$134:$O$143))</f>
        <v>0</v>
      </c>
      <c r="G146" s="55">
        <f>SUMPRODUCT(($J$134:$J$143="P1")*($I$134:$I$143&lt;&gt;"")*($I$134:$I$143="WP5")*($O$134:$O$143))</f>
        <v>0</v>
      </c>
      <c r="H146" s="90">
        <f>SUM(C146:E146)</f>
        <v>0</v>
      </c>
      <c r="I146" s="92"/>
      <c r="J146" s="92"/>
      <c r="K146" s="92"/>
      <c r="L146" s="92"/>
      <c r="M146" s="349"/>
      <c r="N146" s="349"/>
      <c r="O146" s="92"/>
      <c r="P146" s="92"/>
      <c r="Q146" s="92"/>
      <c r="R146" s="92"/>
      <c r="V146" s="283"/>
      <c r="W146" s="11"/>
      <c r="X146" s="26"/>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row>
    <row r="147" spans="1:58" ht="13.5" customHeight="1" x14ac:dyDescent="0.25">
      <c r="A147" s="280" t="s">
        <v>16</v>
      </c>
      <c r="B147" s="83"/>
      <c r="C147" s="55">
        <f>SUMPRODUCT(($J$134:$J$143="P2")*($I$134:$I$143&lt;&gt;"")*($I$134:$I$143="WP1")*($O$134:$O$143))</f>
        <v>0</v>
      </c>
      <c r="D147" s="55">
        <f>SUMPRODUCT(($J$134:$J$143="P2")*($I$134:$I$143&lt;&gt;"")*($I$134:$I$143="WP2")*($O$134:$O$143))</f>
        <v>0</v>
      </c>
      <c r="E147" s="55">
        <f>SUMPRODUCT(($J$134:$J$143="P2")*($I$134:$I$143&lt;&gt;"")*($I$134:$I$143="WP3")*($O$134:$O$143))</f>
        <v>0</v>
      </c>
      <c r="F147" s="55">
        <f>SUMPRODUCT(($J$134:$J$143="P2")*($I$134:$I$143&lt;&gt;"")*($I$134:$I$143="WP4")*($O$134:$O$143))</f>
        <v>0</v>
      </c>
      <c r="G147" s="55">
        <f>SUMPRODUCT(($J$134:$J$143="P2")*($I$134:$I$143&lt;&gt;"")*($I$134:$I$143="WP5")*($O$134:$O$143))</f>
        <v>0</v>
      </c>
      <c r="H147" s="90">
        <f>SUM(C147:E147)</f>
        <v>0</v>
      </c>
      <c r="J147" s="92"/>
      <c r="K147" s="92"/>
      <c r="L147" s="92"/>
      <c r="M147" s="349"/>
      <c r="N147" s="349"/>
      <c r="O147" s="92"/>
      <c r="P147" s="92"/>
      <c r="Q147" s="92"/>
      <c r="R147" s="92"/>
      <c r="V147" s="283"/>
      <c r="W147" s="11"/>
      <c r="X147" s="26"/>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row>
    <row r="148" spans="1:58" ht="13.5" customHeight="1" x14ac:dyDescent="0.25">
      <c r="A148" s="280" t="s">
        <v>20</v>
      </c>
      <c r="B148" s="83"/>
      <c r="C148" s="55">
        <f>SUMPRODUCT(($J$134:$J$143="P3")*($I$134:$I$143&lt;&gt;"")*($I$134:$I$143="WP1")*($O$134:$O$143))</f>
        <v>0</v>
      </c>
      <c r="D148" s="55">
        <f>SUMPRODUCT(($J$134:$J$143="P3")*($I$134:$I$143&lt;&gt;"")*($I$134:$I$143="WP2")*($O$134:$O$143))</f>
        <v>0</v>
      </c>
      <c r="E148" s="55">
        <f>SUMPRODUCT(($J$134:$J$143="P3")*($I$134:$I$143&lt;&gt;"")*($I$134:$I$143="WP3")*($O$134:$O$143))</f>
        <v>0</v>
      </c>
      <c r="F148" s="55">
        <f>SUMPRODUCT(($J$134:$J$143="P3")*($I$134:$I$143&lt;&gt;"")*($I$134:$I$143="WP4")*($O$134:$O$143))</f>
        <v>0</v>
      </c>
      <c r="G148" s="55">
        <f>SUMPRODUCT(($J$134:$J$143="P3")*($I$134:$I$143&lt;&gt;"")*($I$134:$I$143="WP5")*($O$134:$O$143))</f>
        <v>0</v>
      </c>
      <c r="H148" s="90">
        <f>SUM(C148:E148)</f>
        <v>0</v>
      </c>
      <c r="I148" s="92"/>
      <c r="J148" s="92"/>
      <c r="K148" s="92"/>
      <c r="L148" s="92"/>
      <c r="M148" s="349"/>
      <c r="N148" s="349"/>
      <c r="O148" s="92"/>
      <c r="P148" s="92"/>
      <c r="Q148" s="92"/>
      <c r="R148" s="92"/>
      <c r="V148" s="283"/>
      <c r="W148" s="11"/>
      <c r="X148" s="26"/>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row>
    <row r="149" spans="1:58" ht="18" customHeight="1" x14ac:dyDescent="0.25">
      <c r="A149" s="56" t="s">
        <v>28</v>
      </c>
      <c r="B149" s="84"/>
      <c r="C149" s="57">
        <f>SUM(C146:C148)</f>
        <v>0</v>
      </c>
      <c r="D149" s="57">
        <f>SUM(D146:D148)</f>
        <v>0</v>
      </c>
      <c r="E149" s="57">
        <f>SUM(E146:E148)</f>
        <v>0</v>
      </c>
      <c r="F149" s="57">
        <f t="shared" ref="F149:G149" si="16">SUM(F146:F148)</f>
        <v>0</v>
      </c>
      <c r="G149" s="57">
        <f t="shared" si="16"/>
        <v>0</v>
      </c>
      <c r="H149" s="57">
        <f>SUM(H146:H148)</f>
        <v>0</v>
      </c>
      <c r="J149" s="92"/>
      <c r="K149" s="92"/>
      <c r="L149" s="92"/>
      <c r="M149" s="92"/>
      <c r="N149" s="92"/>
      <c r="O149" s="92"/>
      <c r="P149" s="92"/>
      <c r="Q149" s="92"/>
      <c r="R149" s="92"/>
      <c r="S149" s="18"/>
      <c r="T149" s="18"/>
      <c r="U149" s="18"/>
      <c r="V149" s="283"/>
      <c r="W149" s="11"/>
      <c r="X149" s="26"/>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row>
    <row r="150" spans="1:58" s="11" customFormat="1" ht="39" customHeight="1" x14ac:dyDescent="0.25">
      <c r="A150" s="56" t="s">
        <v>138</v>
      </c>
      <c r="B150" s="84"/>
      <c r="C150" s="57">
        <f>SUMPRODUCT(($I$134:$I$143="WP1")*($H$134:$H$143&lt;&gt;"")*($H$134:$H$143="SI/YES")*($O$134:$O$143))</f>
        <v>0</v>
      </c>
      <c r="D150" s="57">
        <f>SUMPRODUCT(($I$134:$I$143="WP2")*($H$134:$H$143&lt;&gt;"")*($H$134:$H$143="SI/YES")*($O$134:$O$143))</f>
        <v>0</v>
      </c>
      <c r="E150" s="57">
        <f>SUMPRODUCT(($I$134:$I$143="WP3")*($H$134:$H$143&lt;&gt;"")*($H$134:$H$143="SI/YES")*($O$134:$O$143))</f>
        <v>0</v>
      </c>
      <c r="F150" s="57">
        <f>SUMPRODUCT(($I$134:$I$143="WP4")*($H$134:$H$143&lt;&gt;"")*($H$134:$H$143="SI/YES")*($O$134:$O$143))</f>
        <v>0</v>
      </c>
      <c r="G150" s="57">
        <f>SUMPRODUCT(($I$134:$I$143="WP5")*($H$134:$H$143&lt;&gt;"")*($H$134:$H$143="SI/YES")*($O$134:$O$143))</f>
        <v>0</v>
      </c>
      <c r="H150" s="57">
        <f ca="1">SUM(C150:H150)</f>
        <v>0</v>
      </c>
      <c r="I150" s="92"/>
      <c r="J150" s="92"/>
      <c r="K150" s="92"/>
      <c r="L150" s="92"/>
      <c r="M150" s="92"/>
      <c r="N150" s="92"/>
      <c r="O150" s="92"/>
      <c r="P150" s="19"/>
      <c r="Q150" s="19"/>
      <c r="R150" s="19"/>
      <c r="S150" s="20"/>
      <c r="T150" s="20"/>
      <c r="U150" s="20"/>
      <c r="V150" s="20"/>
      <c r="W150" s="20"/>
      <c r="X150" s="20"/>
      <c r="Y150" s="20"/>
      <c r="Z150" s="20"/>
      <c r="AA150" s="20"/>
      <c r="AB150" s="20"/>
      <c r="AC150" s="20"/>
      <c r="AD150" s="20"/>
      <c r="AE150" s="20"/>
      <c r="AF150" s="20"/>
      <c r="AG150" s="20"/>
      <c r="AH150" s="20"/>
      <c r="AI150" s="283"/>
      <c r="AJ150" s="283"/>
      <c r="AK150" s="283"/>
      <c r="AL150" s="283"/>
      <c r="AM150" s="283"/>
      <c r="AN150" s="283"/>
      <c r="AO150" s="20"/>
      <c r="AP150" s="20"/>
      <c r="AQ150" s="20"/>
      <c r="AR150" s="20"/>
      <c r="AS150" s="20"/>
      <c r="AT150" s="20"/>
      <c r="AU150" s="20"/>
      <c r="AV150" s="20"/>
      <c r="AW150" s="20"/>
      <c r="AX150" s="20"/>
      <c r="AY150" s="20"/>
      <c r="AZ150" s="20"/>
      <c r="BA150" s="20"/>
      <c r="BB150" s="20"/>
      <c r="BC150" s="20"/>
      <c r="BD150" s="20"/>
      <c r="BE150" s="20"/>
      <c r="BF150" s="20"/>
    </row>
    <row r="151" spans="1:58" s="11" customFormat="1" ht="16.5" customHeight="1" x14ac:dyDescent="0.25">
      <c r="A151" s="19"/>
      <c r="B151" s="19"/>
      <c r="C151" s="19"/>
      <c r="D151" s="19"/>
      <c r="E151" s="19"/>
      <c r="F151" s="19"/>
      <c r="G151" s="19"/>
      <c r="H151" s="19"/>
      <c r="I151" s="19"/>
      <c r="J151" s="19"/>
      <c r="K151" s="19"/>
      <c r="L151" s="19"/>
      <c r="M151" s="19"/>
      <c r="N151" s="19"/>
      <c r="O151" s="19"/>
      <c r="P151" s="19"/>
      <c r="Q151" s="19"/>
      <c r="R151" s="19"/>
      <c r="S151" s="20"/>
      <c r="T151" s="20"/>
      <c r="U151" s="20"/>
      <c r="V151" s="20"/>
      <c r="W151" s="20"/>
      <c r="X151" s="20"/>
      <c r="Y151" s="20"/>
      <c r="Z151" s="20"/>
      <c r="AA151" s="20"/>
      <c r="AB151" s="20"/>
      <c r="AC151" s="20"/>
      <c r="AD151" s="20"/>
      <c r="AE151" s="20"/>
      <c r="AF151" s="20"/>
      <c r="AG151" s="20"/>
      <c r="AH151" s="20"/>
      <c r="AI151" s="283"/>
      <c r="AJ151" s="283"/>
      <c r="AK151" s="283"/>
      <c r="AL151" s="283"/>
      <c r="AM151" s="283"/>
      <c r="AN151" s="283"/>
      <c r="AO151" s="20"/>
      <c r="AP151" s="20"/>
      <c r="AQ151" s="20"/>
      <c r="AR151" s="20"/>
      <c r="AS151" s="20"/>
      <c r="AT151" s="20"/>
      <c r="AU151" s="20"/>
      <c r="AV151" s="20"/>
      <c r="AW151" s="20"/>
      <c r="AX151" s="20"/>
      <c r="AY151" s="20"/>
      <c r="AZ151" s="20"/>
      <c r="BA151" s="20"/>
      <c r="BB151" s="20"/>
      <c r="BC151" s="20"/>
      <c r="BD151" s="20"/>
      <c r="BE151" s="20"/>
      <c r="BF151" s="20"/>
    </row>
    <row r="152" spans="1:58" s="11" customFormat="1" ht="16.5" customHeight="1" x14ac:dyDescent="0.25">
      <c r="A152" s="85" t="s">
        <v>124</v>
      </c>
      <c r="B152" s="19"/>
      <c r="C152" s="19"/>
      <c r="D152" s="19"/>
      <c r="E152" s="19"/>
      <c r="F152" s="19"/>
      <c r="G152" s="19"/>
      <c r="H152" s="19"/>
      <c r="I152" s="19"/>
      <c r="J152" s="19"/>
      <c r="K152" s="19"/>
      <c r="L152" s="19"/>
      <c r="M152" s="19"/>
      <c r="N152" s="19"/>
      <c r="O152" s="19"/>
      <c r="P152" s="19"/>
      <c r="Q152" s="19"/>
      <c r="R152" s="19"/>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row>
    <row r="153" spans="1:58" s="11" customFormat="1" ht="9.75" customHeight="1" x14ac:dyDescent="0.25">
      <c r="A153" s="16"/>
      <c r="B153" s="19"/>
      <c r="C153" s="19"/>
      <c r="D153" s="19"/>
      <c r="E153" s="19"/>
      <c r="F153" s="19"/>
      <c r="G153" s="19"/>
      <c r="H153" s="19"/>
      <c r="I153" s="19"/>
      <c r="J153" s="19"/>
      <c r="K153" s="19"/>
      <c r="L153" s="19"/>
      <c r="M153" s="19"/>
      <c r="N153" s="19"/>
      <c r="O153" s="19"/>
      <c r="P153" s="19"/>
      <c r="Q153" s="19"/>
      <c r="R153" s="19"/>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row>
    <row r="154" spans="1:58" ht="84.75" customHeight="1" x14ac:dyDescent="0.25">
      <c r="A154" s="54"/>
      <c r="B154" s="280"/>
      <c r="C154" s="280" t="s">
        <v>50</v>
      </c>
      <c r="D154" s="280" t="s">
        <v>51</v>
      </c>
      <c r="E154" s="280" t="s">
        <v>52</v>
      </c>
      <c r="F154" s="280" t="s">
        <v>205</v>
      </c>
      <c r="G154" s="280" t="s">
        <v>206</v>
      </c>
      <c r="H154" s="280" t="s">
        <v>28</v>
      </c>
      <c r="I154" s="92"/>
      <c r="J154" s="92"/>
      <c r="K154" s="92"/>
      <c r="L154" s="92"/>
      <c r="M154" s="92"/>
      <c r="N154" s="92"/>
      <c r="O154" s="92"/>
      <c r="P154" s="92"/>
      <c r="Q154" s="92"/>
      <c r="R154" s="92"/>
      <c r="V154" s="283"/>
      <c r="W154" s="11"/>
      <c r="X154" s="20"/>
      <c r="Y154" s="283"/>
      <c r="Z154" s="283"/>
      <c r="AA154" s="283"/>
      <c r="AB154" s="283"/>
      <c r="AC154" s="283"/>
      <c r="AD154" s="283"/>
      <c r="AE154" s="283"/>
      <c r="AF154" s="283"/>
      <c r="AG154" s="283"/>
      <c r="AH154" s="77"/>
      <c r="AI154" s="77"/>
      <c r="AJ154" s="77"/>
      <c r="AK154" s="77"/>
      <c r="AL154" s="77"/>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row>
    <row r="155" spans="1:58" ht="51.75" customHeight="1" x14ac:dyDescent="0.25">
      <c r="A155" s="280" t="s">
        <v>195</v>
      </c>
      <c r="B155" s="83"/>
      <c r="C155" s="93">
        <f>H47</f>
        <v>0</v>
      </c>
      <c r="D155" s="291">
        <v>0</v>
      </c>
      <c r="E155" s="291">
        <v>0</v>
      </c>
      <c r="F155" s="291">
        <v>0</v>
      </c>
      <c r="G155" s="291">
        <v>0</v>
      </c>
      <c r="H155" s="95">
        <f>SUM(C155:G155)</f>
        <v>0</v>
      </c>
      <c r="I155" s="92"/>
      <c r="J155" s="92"/>
      <c r="K155" s="92"/>
      <c r="L155" s="92"/>
      <c r="M155" s="92"/>
      <c r="N155" s="92"/>
      <c r="O155" s="92"/>
      <c r="P155" s="92"/>
      <c r="Q155" s="92"/>
      <c r="R155" s="92"/>
      <c r="V155" s="283"/>
      <c r="W155" s="11"/>
      <c r="X155" s="26"/>
      <c r="Y155" s="283"/>
      <c r="Z155" s="283"/>
      <c r="AA155" s="283"/>
      <c r="AB155" s="283"/>
      <c r="AC155" s="283"/>
      <c r="AD155" s="283"/>
      <c r="AE155" s="283"/>
      <c r="AF155" s="283"/>
      <c r="AG155" s="283"/>
      <c r="AH155" s="78"/>
      <c r="AI155" s="78"/>
      <c r="AJ155" s="78"/>
      <c r="AK155" s="78"/>
      <c r="AL155" s="78"/>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row>
    <row r="156" spans="1:58" ht="57" customHeight="1" x14ac:dyDescent="0.25">
      <c r="A156" s="280" t="s">
        <v>62</v>
      </c>
      <c r="B156" s="83"/>
      <c r="C156" s="93">
        <f>H55</f>
        <v>0</v>
      </c>
      <c r="D156" s="291">
        <v>0</v>
      </c>
      <c r="E156" s="291">
        <v>0</v>
      </c>
      <c r="F156" s="291">
        <v>0</v>
      </c>
      <c r="G156" s="291">
        <v>0</v>
      </c>
      <c r="H156" s="95">
        <f>SUM(C156:G156)</f>
        <v>0</v>
      </c>
      <c r="I156" s="92"/>
      <c r="J156" s="92"/>
      <c r="K156" s="92"/>
      <c r="L156" s="92"/>
      <c r="M156" s="92"/>
      <c r="N156" s="92"/>
      <c r="O156" s="92"/>
      <c r="P156" s="92"/>
      <c r="Q156" s="92"/>
      <c r="R156" s="92"/>
      <c r="V156" s="283"/>
      <c r="W156" s="11"/>
      <c r="X156" s="26"/>
      <c r="Y156" s="283"/>
      <c r="Z156" s="283"/>
      <c r="AA156" s="283"/>
      <c r="AB156" s="283"/>
      <c r="AC156" s="283"/>
      <c r="AD156" s="283"/>
      <c r="AE156" s="283"/>
      <c r="AF156" s="283"/>
      <c r="AG156" s="283"/>
      <c r="AH156" s="78"/>
      <c r="AI156" s="78"/>
      <c r="AJ156" s="78"/>
      <c r="AK156" s="78"/>
      <c r="AL156" s="78"/>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row>
    <row r="157" spans="1:58" ht="50.25" customHeight="1" x14ac:dyDescent="0.25">
      <c r="A157" s="280" t="str">
        <f>A61</f>
        <v>Spese di viaggio e soggiorno / Travel and accommodation costs</v>
      </c>
      <c r="B157" s="83"/>
      <c r="C157" s="93">
        <f>C78</f>
        <v>0</v>
      </c>
      <c r="D157" s="93">
        <f>D78</f>
        <v>0</v>
      </c>
      <c r="E157" s="93">
        <f t="shared" ref="E157" si="17">E78</f>
        <v>0</v>
      </c>
      <c r="F157" s="93">
        <f>F78</f>
        <v>0</v>
      </c>
      <c r="G157" s="93">
        <f>G78</f>
        <v>0</v>
      </c>
      <c r="H157" s="95">
        <f>SUM(C157:G157)</f>
        <v>0</v>
      </c>
      <c r="I157" s="92"/>
      <c r="J157" s="92"/>
      <c r="K157" s="92"/>
      <c r="L157" s="92"/>
      <c r="M157" s="92"/>
      <c r="N157" s="92"/>
      <c r="O157" s="92"/>
      <c r="P157" s="92"/>
      <c r="Q157" s="92"/>
      <c r="R157" s="92"/>
      <c r="V157" s="283"/>
      <c r="W157" s="11"/>
      <c r="X157" s="26"/>
      <c r="Y157" s="283"/>
      <c r="Z157" s="283"/>
      <c r="AA157" s="283"/>
      <c r="AB157" s="283"/>
      <c r="AC157" s="283"/>
      <c r="AD157" s="283"/>
      <c r="AE157" s="283"/>
      <c r="AF157" s="283"/>
      <c r="AG157" s="283"/>
      <c r="AH157" s="78"/>
      <c r="AI157" s="78"/>
      <c r="AJ157" s="78"/>
      <c r="AK157" s="78"/>
      <c r="AL157" s="78"/>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row>
    <row r="158" spans="1:58" ht="63" customHeight="1" x14ac:dyDescent="0.25">
      <c r="A158" s="280" t="str">
        <f>A85</f>
        <v>Costi per consulenze e servizi / External expertise and services costs</v>
      </c>
      <c r="B158" s="83"/>
      <c r="C158" s="93">
        <f>C102</f>
        <v>0</v>
      </c>
      <c r="D158" s="93">
        <f>D102</f>
        <v>0</v>
      </c>
      <c r="E158" s="93">
        <f t="shared" ref="E158:G158" si="18">E102</f>
        <v>0</v>
      </c>
      <c r="F158" s="93">
        <f t="shared" si="18"/>
        <v>0</v>
      </c>
      <c r="G158" s="93">
        <f t="shared" si="18"/>
        <v>0</v>
      </c>
      <c r="H158" s="95">
        <f t="shared" ref="H158:H159" si="19">SUM(C158:G158)</f>
        <v>0</v>
      </c>
      <c r="I158" s="92"/>
      <c r="J158" s="92"/>
      <c r="K158" s="92"/>
      <c r="L158" s="92"/>
      <c r="M158" s="92"/>
      <c r="N158" s="92"/>
      <c r="O158" s="92"/>
      <c r="P158" s="92"/>
      <c r="Q158" s="92"/>
      <c r="R158" s="92"/>
      <c r="V158" s="283"/>
      <c r="W158" s="11"/>
      <c r="X158" s="26"/>
      <c r="Y158" s="283"/>
      <c r="Z158" s="283"/>
      <c r="AA158" s="283"/>
      <c r="AB158" s="283"/>
      <c r="AC158" s="283"/>
      <c r="AD158" s="283"/>
      <c r="AE158" s="283"/>
      <c r="AF158" s="283"/>
      <c r="AG158" s="283"/>
      <c r="AH158" s="78"/>
      <c r="AI158" s="78"/>
      <c r="AJ158" s="78"/>
      <c r="AK158" s="78"/>
      <c r="AL158" s="78"/>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row>
    <row r="159" spans="1:58" ht="30.75" customHeight="1" x14ac:dyDescent="0.25">
      <c r="A159" s="280" t="str">
        <f>A108</f>
        <v xml:space="preserve">Attrezzature /   Equipment </v>
      </c>
      <c r="B159" s="83"/>
      <c r="C159" s="93">
        <f>C125</f>
        <v>0</v>
      </c>
      <c r="D159" s="93">
        <f>D125</f>
        <v>0</v>
      </c>
      <c r="E159" s="93">
        <f>E125</f>
        <v>0</v>
      </c>
      <c r="F159" s="93">
        <f>F125</f>
        <v>0</v>
      </c>
      <c r="G159" s="93">
        <f>G125</f>
        <v>0</v>
      </c>
      <c r="H159" s="95">
        <f t="shared" si="19"/>
        <v>0</v>
      </c>
      <c r="I159" s="92"/>
      <c r="J159" s="92"/>
      <c r="K159" s="92"/>
      <c r="L159" s="92"/>
      <c r="M159" s="92"/>
      <c r="N159" s="92"/>
      <c r="O159" s="92"/>
      <c r="P159" s="92"/>
      <c r="Q159" s="92"/>
      <c r="R159" s="92"/>
      <c r="V159" s="283"/>
      <c r="W159" s="11"/>
      <c r="X159" s="26"/>
      <c r="Y159" s="283"/>
      <c r="Z159" s="283"/>
      <c r="AA159" s="283"/>
      <c r="AB159" s="283"/>
      <c r="AC159" s="283"/>
      <c r="AD159" s="283"/>
      <c r="AE159" s="283"/>
      <c r="AF159" s="283"/>
      <c r="AG159" s="283"/>
      <c r="AH159" s="78"/>
      <c r="AI159" s="78"/>
      <c r="AJ159" s="78"/>
      <c r="AK159" s="78"/>
      <c r="AL159" s="78"/>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row>
    <row r="160" spans="1:58" ht="36" customHeight="1" x14ac:dyDescent="0.25">
      <c r="A160" s="56" t="s">
        <v>123</v>
      </c>
      <c r="B160" s="83"/>
      <c r="C160" s="91">
        <f>SUM(C$155:C$159)</f>
        <v>0</v>
      </c>
      <c r="D160" s="91">
        <f>SUM(D$155:D$159)</f>
        <v>0</v>
      </c>
      <c r="E160" s="91">
        <f>SUM(E$155:E$159)</f>
        <v>0</v>
      </c>
      <c r="F160" s="91">
        <f t="shared" ref="F160:G160" si="20">SUM(F$155:F$159)</f>
        <v>0</v>
      </c>
      <c r="G160" s="91">
        <f t="shared" si="20"/>
        <v>0</v>
      </c>
      <c r="H160" s="91">
        <f>SUM(H$155:H$159)</f>
        <v>0</v>
      </c>
      <c r="I160" s="92"/>
      <c r="J160" s="92"/>
      <c r="K160" s="92"/>
      <c r="L160" s="92"/>
      <c r="M160" s="92"/>
      <c r="N160" s="92"/>
      <c r="O160" s="92"/>
      <c r="P160" s="92"/>
      <c r="Q160" s="92"/>
      <c r="R160" s="92"/>
      <c r="V160" s="283"/>
      <c r="W160" s="11"/>
      <c r="X160" s="26"/>
      <c r="Y160" s="283"/>
      <c r="Z160" s="283"/>
      <c r="AA160" s="283"/>
      <c r="AB160" s="283"/>
      <c r="AC160" s="283"/>
      <c r="AD160" s="283"/>
      <c r="AE160" s="283"/>
      <c r="AF160" s="283"/>
      <c r="AG160" s="283"/>
      <c r="AH160" s="79"/>
      <c r="AI160" s="79"/>
      <c r="AJ160" s="79"/>
      <c r="AK160" s="79"/>
      <c r="AL160" s="79"/>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row>
    <row r="161" spans="1:58" ht="31.5" customHeight="1" x14ac:dyDescent="0.25">
      <c r="A161" s="56" t="s">
        <v>122</v>
      </c>
      <c r="B161" s="83"/>
      <c r="C161" s="100">
        <f>C149</f>
        <v>0</v>
      </c>
      <c r="D161" s="100">
        <f>D149</f>
        <v>0</v>
      </c>
      <c r="E161" s="100">
        <f>E149</f>
        <v>0</v>
      </c>
      <c r="F161" s="100">
        <f>F149</f>
        <v>0</v>
      </c>
      <c r="G161" s="100">
        <f>G149</f>
        <v>0</v>
      </c>
      <c r="H161" s="101">
        <f>SUM(C161:G161)</f>
        <v>0</v>
      </c>
      <c r="I161" s="92"/>
      <c r="J161" s="92"/>
      <c r="K161" s="92"/>
      <c r="L161" s="92"/>
      <c r="M161" s="92"/>
      <c r="N161" s="92"/>
      <c r="O161" s="92"/>
      <c r="P161" s="92"/>
      <c r="Q161" s="92"/>
      <c r="R161" s="92"/>
      <c r="V161" s="283"/>
      <c r="W161" s="11"/>
      <c r="X161" s="26"/>
      <c r="Y161" s="283"/>
      <c r="Z161" s="283"/>
      <c r="AA161" s="283"/>
      <c r="AB161" s="283"/>
      <c r="AC161" s="283"/>
      <c r="AD161" s="283"/>
      <c r="AE161" s="283"/>
      <c r="AF161" s="283"/>
      <c r="AG161" s="283"/>
      <c r="AH161" s="78"/>
      <c r="AI161" s="78"/>
      <c r="AJ161" s="78"/>
      <c r="AK161" s="78"/>
      <c r="AL161" s="78"/>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row>
    <row r="162" spans="1:58" ht="46.5" customHeight="1" x14ac:dyDescent="0.25">
      <c r="A162" s="56" t="s">
        <v>138</v>
      </c>
      <c r="B162" s="83"/>
      <c r="C162" s="102">
        <f>C79+C103+C126+C150</f>
        <v>0</v>
      </c>
      <c r="D162" s="102">
        <f>D79+D103+D126+D150</f>
        <v>0</v>
      </c>
      <c r="E162" s="102">
        <f>E79+E103+E126+E150</f>
        <v>0</v>
      </c>
      <c r="F162" s="102">
        <f t="shared" ref="F162:G162" si="21">F79+F103+F126+F150</f>
        <v>0</v>
      </c>
      <c r="G162" s="102">
        <f t="shared" si="21"/>
        <v>0</v>
      </c>
      <c r="H162" s="101">
        <f>SUM(C162:G162)</f>
        <v>0</v>
      </c>
      <c r="I162" s="92"/>
      <c r="J162" s="92"/>
      <c r="K162" s="92"/>
      <c r="L162" s="107"/>
      <c r="M162" s="107"/>
      <c r="N162" s="107"/>
      <c r="O162" s="107"/>
      <c r="P162" s="107"/>
      <c r="V162" s="283"/>
      <c r="W162" s="11"/>
      <c r="X162" s="26"/>
      <c r="Y162" s="283"/>
      <c r="Z162" s="283"/>
      <c r="AA162" s="283"/>
      <c r="AB162" s="283"/>
      <c r="AC162" s="283"/>
      <c r="AD162" s="283"/>
      <c r="AE162" s="283"/>
      <c r="AF162" s="283"/>
      <c r="AG162" s="283"/>
      <c r="AH162" s="79"/>
      <c r="AI162" s="79"/>
      <c r="AJ162" s="79"/>
      <c r="AK162" s="79"/>
      <c r="AL162" s="79"/>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row>
    <row r="163" spans="1:58" s="11" customFormat="1" ht="55.8" customHeight="1" x14ac:dyDescent="0.25">
      <c r="A163" s="109" t="s">
        <v>67</v>
      </c>
      <c r="B163" s="83"/>
      <c r="C163" s="110">
        <f>SUM(C$155:C$159)-C149-C162</f>
        <v>0</v>
      </c>
      <c r="D163" s="110">
        <f>SUM(D$155:D$159)-D149-D162</f>
        <v>0</v>
      </c>
      <c r="E163" s="110">
        <f>SUM(E$155:E$159)-E149-E162</f>
        <v>0</v>
      </c>
      <c r="F163" s="110">
        <f t="shared" ref="F163:G163" si="22">SUM(F$155:F$159)-F149-F162</f>
        <v>0</v>
      </c>
      <c r="G163" s="110">
        <f t="shared" si="22"/>
        <v>0</v>
      </c>
      <c r="H163" s="110">
        <f>SUM(H$155:H$159)-H149-H162</f>
        <v>0</v>
      </c>
      <c r="I163" s="92"/>
      <c r="J163" s="92"/>
      <c r="K163" s="92"/>
      <c r="L163" s="92"/>
      <c r="M163" s="19"/>
      <c r="N163" s="19"/>
      <c r="O163" s="19"/>
      <c r="P163" s="19"/>
      <c r="Q163" s="19"/>
      <c r="R163" s="19"/>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row>
    <row r="164" spans="1:58" s="11" customFormat="1" ht="17.25" customHeight="1" x14ac:dyDescent="0.25">
      <c r="A164" s="19"/>
      <c r="B164" s="19"/>
      <c r="C164" s="19"/>
      <c r="D164" s="19"/>
      <c r="E164" s="19"/>
      <c r="F164" s="19"/>
      <c r="G164" s="19"/>
      <c r="H164" s="19"/>
      <c r="I164" s="19"/>
      <c r="J164" s="19"/>
      <c r="K164" s="19"/>
      <c r="L164" s="19"/>
      <c r="M164" s="19"/>
      <c r="N164" s="19"/>
      <c r="O164" s="19"/>
      <c r="P164" s="19"/>
      <c r="Q164" s="19"/>
      <c r="R164" s="19"/>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row>
    <row r="165" spans="1:58" s="11" customFormat="1" ht="16.5" customHeight="1" x14ac:dyDescent="0.25">
      <c r="A165" s="85" t="s">
        <v>125</v>
      </c>
      <c r="B165" s="19"/>
      <c r="C165" s="19"/>
      <c r="D165" s="19"/>
      <c r="E165" s="19"/>
      <c r="F165" s="19"/>
      <c r="G165" s="19"/>
      <c r="H165" s="19"/>
      <c r="I165" s="19"/>
      <c r="J165" s="19"/>
      <c r="K165" s="19"/>
      <c r="L165" s="19"/>
      <c r="M165" s="19"/>
      <c r="N165" s="19"/>
      <c r="O165" s="19"/>
      <c r="P165" s="19"/>
      <c r="Q165" s="19"/>
      <c r="R165" s="19"/>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row>
    <row r="166" spans="1:58" s="11" customFormat="1" ht="6.75" customHeight="1" x14ac:dyDescent="0.25">
      <c r="A166" s="19"/>
      <c r="B166" s="19"/>
      <c r="C166" s="19"/>
      <c r="D166" s="19"/>
      <c r="E166" s="19"/>
      <c r="F166" s="19"/>
      <c r="G166" s="19"/>
      <c r="H166" s="19"/>
      <c r="I166" s="19"/>
      <c r="J166" s="19"/>
      <c r="K166" s="19"/>
      <c r="L166" s="19"/>
      <c r="M166" s="19"/>
      <c r="N166" s="19"/>
      <c r="O166" s="19"/>
      <c r="P166" s="19"/>
      <c r="Q166" s="19"/>
      <c r="R166" s="19"/>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row>
    <row r="167" spans="1:58" ht="74.25" customHeight="1" x14ac:dyDescent="0.25">
      <c r="A167" s="54"/>
      <c r="B167" s="280"/>
      <c r="C167" s="280" t="s">
        <v>50</v>
      </c>
      <c r="D167" s="280" t="s">
        <v>51</v>
      </c>
      <c r="E167" s="280" t="s">
        <v>52</v>
      </c>
      <c r="F167" s="280" t="s">
        <v>205</v>
      </c>
      <c r="G167" s="280" t="s">
        <v>206</v>
      </c>
      <c r="H167" s="280" t="s">
        <v>28</v>
      </c>
      <c r="I167" s="92"/>
      <c r="J167" s="92"/>
      <c r="K167" s="92"/>
      <c r="L167" s="92"/>
      <c r="M167" s="92"/>
      <c r="N167" s="92"/>
      <c r="O167" s="92"/>
      <c r="P167" s="92"/>
      <c r="Q167" s="92"/>
      <c r="R167" s="92"/>
      <c r="V167" s="283"/>
      <c r="W167" s="11"/>
      <c r="X167" s="20"/>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row>
    <row r="168" spans="1:58" ht="13.5" customHeight="1" x14ac:dyDescent="0.25">
      <c r="A168" s="280" t="str">
        <f>Page_2!A46</f>
        <v>P1</v>
      </c>
      <c r="B168" s="94"/>
      <c r="C168" s="93">
        <f>H44+H52+C75+C99+C122</f>
        <v>0</v>
      </c>
      <c r="D168" s="93">
        <f>D75+D99+D122</f>
        <v>0</v>
      </c>
      <c r="E168" s="93">
        <f>E75+E99+E122</f>
        <v>0</v>
      </c>
      <c r="F168" s="93">
        <f>F75+F99+F122</f>
        <v>0</v>
      </c>
      <c r="G168" s="93">
        <f t="shared" ref="G168" si="23">G75+G99+G122</f>
        <v>0</v>
      </c>
      <c r="H168" s="95">
        <f>SUM(C168:G168)</f>
        <v>0</v>
      </c>
      <c r="I168" s="92"/>
      <c r="J168" s="92"/>
      <c r="K168" s="92"/>
      <c r="L168" s="92"/>
      <c r="M168" s="92"/>
      <c r="N168" s="92"/>
      <c r="O168" s="92"/>
      <c r="P168" s="92"/>
      <c r="Q168" s="92"/>
      <c r="R168" s="92"/>
      <c r="V168" s="283"/>
      <c r="W168" s="11"/>
      <c r="X168" s="26"/>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row>
    <row r="169" spans="1:58" ht="13.5" customHeight="1" x14ac:dyDescent="0.25">
      <c r="A169" s="280" t="str">
        <f>Page_2!A47</f>
        <v>P2</v>
      </c>
      <c r="B169" s="94"/>
      <c r="C169" s="93">
        <f>H45+H53+C76+C100+C123</f>
        <v>0</v>
      </c>
      <c r="D169" s="93">
        <f>D76+D100+D123</f>
        <v>0</v>
      </c>
      <c r="E169" s="93">
        <f>E76+E100+E123</f>
        <v>0</v>
      </c>
      <c r="F169" s="93">
        <f t="shared" ref="F169:G170" si="24">F76+F100+F123</f>
        <v>0</v>
      </c>
      <c r="G169" s="93">
        <f t="shared" si="24"/>
        <v>0</v>
      </c>
      <c r="H169" s="95">
        <f t="shared" ref="H169:H170" si="25">SUM(C169:G169)</f>
        <v>0</v>
      </c>
      <c r="I169" s="92"/>
      <c r="J169" s="92"/>
      <c r="K169" s="92"/>
      <c r="L169" s="92"/>
      <c r="M169" s="92"/>
      <c r="N169" s="92"/>
      <c r="O169" s="92"/>
      <c r="P169" s="92"/>
      <c r="Q169" s="92"/>
      <c r="R169" s="92"/>
      <c r="V169" s="283"/>
      <c r="W169" s="11"/>
      <c r="X169" s="26"/>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row>
    <row r="170" spans="1:58" ht="13.5" customHeight="1" x14ac:dyDescent="0.25">
      <c r="A170" s="280" t="str">
        <f>Page_2!A48</f>
        <v>P3</v>
      </c>
      <c r="B170" s="94"/>
      <c r="C170" s="93">
        <f>H46+H54+C77+C101+C124</f>
        <v>0</v>
      </c>
      <c r="D170" s="93">
        <f>D77+D101+D124</f>
        <v>0</v>
      </c>
      <c r="E170" s="93">
        <f>E77+E101+E124</f>
        <v>0</v>
      </c>
      <c r="F170" s="93">
        <f t="shared" si="24"/>
        <v>0</v>
      </c>
      <c r="G170" s="93">
        <f t="shared" si="24"/>
        <v>0</v>
      </c>
      <c r="H170" s="95">
        <f t="shared" si="25"/>
        <v>0</v>
      </c>
      <c r="I170" s="92"/>
      <c r="J170" s="92"/>
      <c r="K170" s="92"/>
      <c r="L170" s="92"/>
      <c r="M170" s="92"/>
      <c r="N170" s="92"/>
      <c r="O170" s="92"/>
      <c r="P170" s="92"/>
      <c r="Q170" s="92"/>
      <c r="R170" s="92"/>
      <c r="V170" s="283"/>
      <c r="W170" s="11"/>
      <c r="X170" s="26"/>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row>
    <row r="171" spans="1:58" ht="36" customHeight="1" x14ac:dyDescent="0.25">
      <c r="A171" s="56" t="s">
        <v>126</v>
      </c>
      <c r="B171" s="94"/>
      <c r="C171" s="91">
        <f>SUM(C$168:C$170)</f>
        <v>0</v>
      </c>
      <c r="D171" s="91">
        <f>SUM(D$168:D$170)</f>
        <v>0</v>
      </c>
      <c r="E171" s="91">
        <f>SUM(E$168:E$170)</f>
        <v>0</v>
      </c>
      <c r="F171" s="91">
        <f t="shared" ref="F171:G171" si="26">SUM(F$168:F$170)</f>
        <v>0</v>
      </c>
      <c r="G171" s="91">
        <f t="shared" si="26"/>
        <v>0</v>
      </c>
      <c r="H171" s="91">
        <f>SUM(H$168:H$170)</f>
        <v>0</v>
      </c>
      <c r="I171" s="92"/>
      <c r="J171" s="92"/>
      <c r="K171" s="92"/>
      <c r="L171" s="92"/>
      <c r="M171" s="92"/>
      <c r="N171" s="92"/>
      <c r="O171" s="92"/>
      <c r="P171" s="92"/>
      <c r="Q171" s="92"/>
      <c r="R171" s="92"/>
      <c r="V171" s="283"/>
      <c r="W171" s="11"/>
      <c r="X171" s="26"/>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row>
    <row r="172" spans="1:58" ht="31.5" customHeight="1" x14ac:dyDescent="0.25">
      <c r="A172" s="56" t="s">
        <v>122</v>
      </c>
      <c r="B172" s="94"/>
      <c r="C172" s="100">
        <f t="shared" ref="C172:G173" si="27">C161</f>
        <v>0</v>
      </c>
      <c r="D172" s="100">
        <f t="shared" si="27"/>
        <v>0</v>
      </c>
      <c r="E172" s="100">
        <f t="shared" si="27"/>
        <v>0</v>
      </c>
      <c r="F172" s="100">
        <f t="shared" si="27"/>
        <v>0</v>
      </c>
      <c r="G172" s="100">
        <f t="shared" si="27"/>
        <v>0</v>
      </c>
      <c r="H172" s="101">
        <f>H161</f>
        <v>0</v>
      </c>
      <c r="I172" s="92"/>
      <c r="J172" s="92"/>
      <c r="K172" s="92"/>
      <c r="L172" s="92"/>
      <c r="M172" s="92"/>
      <c r="N172" s="92"/>
      <c r="O172" s="92"/>
      <c r="P172" s="92"/>
      <c r="Q172" s="92"/>
      <c r="R172" s="92"/>
      <c r="V172" s="283"/>
      <c r="W172" s="11"/>
      <c r="X172" s="26"/>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row>
    <row r="173" spans="1:58" ht="54" customHeight="1" x14ac:dyDescent="0.25">
      <c r="A173" s="56" t="s">
        <v>138</v>
      </c>
      <c r="B173" s="94"/>
      <c r="C173" s="102">
        <f t="shared" si="27"/>
        <v>0</v>
      </c>
      <c r="D173" s="102">
        <f t="shared" si="27"/>
        <v>0</v>
      </c>
      <c r="E173" s="102">
        <f t="shared" si="27"/>
        <v>0</v>
      </c>
      <c r="F173" s="102">
        <f t="shared" si="27"/>
        <v>0</v>
      </c>
      <c r="G173" s="102">
        <f t="shared" si="27"/>
        <v>0</v>
      </c>
      <c r="H173" s="102">
        <f>H162</f>
        <v>0</v>
      </c>
      <c r="I173" s="92"/>
      <c r="J173" s="92"/>
      <c r="K173" s="92"/>
      <c r="L173" s="92"/>
      <c r="M173" s="92"/>
      <c r="N173" s="92"/>
      <c r="O173" s="92"/>
      <c r="P173" s="92"/>
      <c r="Q173" s="92"/>
      <c r="R173" s="92"/>
      <c r="V173" s="283"/>
      <c r="W173" s="11"/>
      <c r="X173" s="26"/>
      <c r="Y173" s="283"/>
      <c r="Z173" s="283"/>
      <c r="AA173" s="283"/>
      <c r="AB173" s="283"/>
      <c r="AC173" s="283"/>
      <c r="AD173" s="283"/>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row>
    <row r="174" spans="1:58" s="11" customFormat="1" ht="54.6" customHeight="1" x14ac:dyDescent="0.25">
      <c r="A174" s="109" t="s">
        <v>67</v>
      </c>
      <c r="B174" s="83"/>
      <c r="C174" s="110">
        <f>C171-C172-C173</f>
        <v>0</v>
      </c>
      <c r="D174" s="110">
        <f t="shared" ref="D174:G174" si="28">D171-D172-D173</f>
        <v>0</v>
      </c>
      <c r="E174" s="110">
        <f t="shared" si="28"/>
        <v>0</v>
      </c>
      <c r="F174" s="110">
        <f t="shared" si="28"/>
        <v>0</v>
      </c>
      <c r="G174" s="110">
        <f t="shared" si="28"/>
        <v>0</v>
      </c>
      <c r="H174" s="110">
        <f>H171-H172-H173</f>
        <v>0</v>
      </c>
      <c r="I174" s="92"/>
      <c r="J174" s="92"/>
      <c r="K174" s="92"/>
      <c r="L174" s="19"/>
      <c r="M174" s="19"/>
      <c r="N174" s="19"/>
      <c r="O174" s="19"/>
      <c r="P174" s="19"/>
      <c r="Q174" s="19"/>
      <c r="R174" s="19"/>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row>
    <row r="175" spans="1:58" ht="17.25" customHeight="1" x14ac:dyDescent="0.25">
      <c r="B175" s="5"/>
      <c r="C175" s="5"/>
      <c r="D175" s="5"/>
      <c r="E175" s="5"/>
      <c r="F175" s="5"/>
      <c r="G175" s="5"/>
      <c r="H175" s="5"/>
      <c r="I175" s="5"/>
      <c r="J175" s="5"/>
      <c r="K175" s="5"/>
      <c r="L175" s="5"/>
      <c r="M175" s="5"/>
      <c r="N175" s="5"/>
    </row>
    <row r="176" spans="1:58" ht="15" customHeight="1" x14ac:dyDescent="0.25">
      <c r="J176" s="7"/>
      <c r="K176" s="7"/>
      <c r="L176" s="7"/>
      <c r="M176" s="7"/>
      <c r="N176" s="7"/>
      <c r="O176" s="1"/>
      <c r="P176" s="1"/>
      <c r="Q176" s="1"/>
      <c r="R176" s="1"/>
    </row>
  </sheetData>
  <sheetProtection algorithmName="SHA-512" hashValue="tFN4ckDOku+epcmsbtbZ9E/CByZ519zkTw0kuLt1F5JzX5TmJesz5UuaCDlD732oDYtCOYbMfqVA0SSCSNomNw==" saltValue="jhDWNIFFexCbGN76TQC65g==" spinCount="100000" sheet="1" objects="1" scenarios="1" formatCells="0" formatColumns="0" formatRows="0" insertRows="0" insertHyperlinks="0" autoFilter="0" pivotTables="0"/>
  <dataConsolidate/>
  <mergeCells count="162">
    <mergeCell ref="E96:F96"/>
    <mergeCell ref="B93:D93"/>
    <mergeCell ref="E93:F93"/>
    <mergeCell ref="B119:D119"/>
    <mergeCell ref="E119:F119"/>
    <mergeCell ref="B118:D118"/>
    <mergeCell ref="E118:F118"/>
    <mergeCell ref="M145:N148"/>
    <mergeCell ref="A60:O60"/>
    <mergeCell ref="A61:A72"/>
    <mergeCell ref="B61:F62"/>
    <mergeCell ref="G61:G62"/>
    <mergeCell ref="H61:O61"/>
    <mergeCell ref="B67:F67"/>
    <mergeCell ref="B68:F68"/>
    <mergeCell ref="B69:F69"/>
    <mergeCell ref="B70:F70"/>
    <mergeCell ref="B71:F71"/>
    <mergeCell ref="B72:F72"/>
    <mergeCell ref="T55:U55"/>
    <mergeCell ref="T45:U45"/>
    <mergeCell ref="T46:U46"/>
    <mergeCell ref="T47:U47"/>
    <mergeCell ref="T53:U53"/>
    <mergeCell ref="T54:U54"/>
    <mergeCell ref="K51:O52"/>
    <mergeCell ref="T51:U51"/>
    <mergeCell ref="T52:U52"/>
    <mergeCell ref="A31:B31"/>
    <mergeCell ref="A36:M36"/>
    <mergeCell ref="A42:P42"/>
    <mergeCell ref="K43:O44"/>
    <mergeCell ref="T43:U43"/>
    <mergeCell ref="T44:U44"/>
    <mergeCell ref="A14:C14"/>
    <mergeCell ref="A15:C15"/>
    <mergeCell ref="A16:C16"/>
    <mergeCell ref="A20:C20"/>
    <mergeCell ref="A21:C21"/>
    <mergeCell ref="A30:B30"/>
    <mergeCell ref="A6:C6"/>
    <mergeCell ref="D6:E6"/>
    <mergeCell ref="A7:C7"/>
    <mergeCell ref="D7:E7"/>
    <mergeCell ref="A12:C12"/>
    <mergeCell ref="A13:C13"/>
    <mergeCell ref="A3:C3"/>
    <mergeCell ref="D3:E3"/>
    <mergeCell ref="A4:C4"/>
    <mergeCell ref="D4:E4"/>
    <mergeCell ref="A5:C5"/>
    <mergeCell ref="D5:E5"/>
    <mergeCell ref="BF61:BF62"/>
    <mergeCell ref="B63:F63"/>
    <mergeCell ref="B64:F64"/>
    <mergeCell ref="B65:F65"/>
    <mergeCell ref="B66:F66"/>
    <mergeCell ref="J74:K74"/>
    <mergeCell ref="M74:N77"/>
    <mergeCell ref="J75:K79"/>
    <mergeCell ref="A83:O83"/>
    <mergeCell ref="V61:Y61"/>
    <mergeCell ref="Z61:AC61"/>
    <mergeCell ref="AD61:AG61"/>
    <mergeCell ref="AH61:AK61"/>
    <mergeCell ref="AL61:AO61"/>
    <mergeCell ref="AP61:AS61"/>
    <mergeCell ref="AT61:AW61"/>
    <mergeCell ref="AX61:BA61"/>
    <mergeCell ref="BB61:BE61"/>
    <mergeCell ref="A84:O84"/>
    <mergeCell ref="A85:A96"/>
    <mergeCell ref="B85:D86"/>
    <mergeCell ref="E85:F86"/>
    <mergeCell ref="G85:G86"/>
    <mergeCell ref="H85:O85"/>
    <mergeCell ref="V85:Y85"/>
    <mergeCell ref="Z85:AC85"/>
    <mergeCell ref="AD85:AG85"/>
    <mergeCell ref="B88:D88"/>
    <mergeCell ref="E88:F88"/>
    <mergeCell ref="B89:D89"/>
    <mergeCell ref="E89:F89"/>
    <mergeCell ref="B90:D90"/>
    <mergeCell ref="E90:F90"/>
    <mergeCell ref="B91:D91"/>
    <mergeCell ref="E91:F91"/>
    <mergeCell ref="B92:D92"/>
    <mergeCell ref="E92:F92"/>
    <mergeCell ref="B94:D94"/>
    <mergeCell ref="E94:F94"/>
    <mergeCell ref="B95:D95"/>
    <mergeCell ref="E95:F95"/>
    <mergeCell ref="B96:D96"/>
    <mergeCell ref="AH85:AK85"/>
    <mergeCell ref="AL85:AO85"/>
    <mergeCell ref="AP85:AS85"/>
    <mergeCell ref="AT85:AW85"/>
    <mergeCell ref="AX85:BA85"/>
    <mergeCell ref="BB85:BE85"/>
    <mergeCell ref="BF85:BF86"/>
    <mergeCell ref="B87:D87"/>
    <mergeCell ref="E87:F87"/>
    <mergeCell ref="M98:N102"/>
    <mergeCell ref="A107:O107"/>
    <mergeCell ref="A108:A119"/>
    <mergeCell ref="B108:D109"/>
    <mergeCell ref="E108:F109"/>
    <mergeCell ref="G108:G109"/>
    <mergeCell ref="H108:O108"/>
    <mergeCell ref="V108:Y108"/>
    <mergeCell ref="Z108:AC108"/>
    <mergeCell ref="B111:D111"/>
    <mergeCell ref="E111:F111"/>
    <mergeCell ref="B112:D112"/>
    <mergeCell ref="E112:F112"/>
    <mergeCell ref="B113:D113"/>
    <mergeCell ref="E113:F113"/>
    <mergeCell ref="B114:D114"/>
    <mergeCell ref="E114:F114"/>
    <mergeCell ref="B115:D115"/>
    <mergeCell ref="E115:F115"/>
    <mergeCell ref="B116:D116"/>
    <mergeCell ref="E116:F116"/>
    <mergeCell ref="B117:D117"/>
    <mergeCell ref="E117:F117"/>
    <mergeCell ref="AD108:AG108"/>
    <mergeCell ref="AH108:AK108"/>
    <mergeCell ref="AL108:AO108"/>
    <mergeCell ref="AP108:AS108"/>
    <mergeCell ref="AT108:AW108"/>
    <mergeCell ref="AX108:BA108"/>
    <mergeCell ref="BB108:BE108"/>
    <mergeCell ref="BF108:BF109"/>
    <mergeCell ref="B110:D110"/>
    <mergeCell ref="E110:F110"/>
    <mergeCell ref="M121:N125"/>
    <mergeCell ref="A131:O131"/>
    <mergeCell ref="A132:A143"/>
    <mergeCell ref="B132:F133"/>
    <mergeCell ref="G132:G133"/>
    <mergeCell ref="H132:O132"/>
    <mergeCell ref="V132:Y132"/>
    <mergeCell ref="Z132:AC132"/>
    <mergeCell ref="AD132:AG132"/>
    <mergeCell ref="B136:F136"/>
    <mergeCell ref="B137:F137"/>
    <mergeCell ref="B138:F138"/>
    <mergeCell ref="B139:F139"/>
    <mergeCell ref="B140:F140"/>
    <mergeCell ref="B141:F141"/>
    <mergeCell ref="B142:F142"/>
    <mergeCell ref="B143:F143"/>
    <mergeCell ref="AH132:AK132"/>
    <mergeCell ref="AL132:AO132"/>
    <mergeCell ref="AP132:AS132"/>
    <mergeCell ref="AT132:AW132"/>
    <mergeCell ref="AX132:BA132"/>
    <mergeCell ref="BB132:BE132"/>
    <mergeCell ref="BF132:BF133"/>
    <mergeCell ref="B134:F134"/>
    <mergeCell ref="B135:F135"/>
  </mergeCells>
  <conditionalFormatting sqref="D32">
    <cfRule type="cellIs" dxfId="0" priority="1" stopIfTrue="1" operator="notEqual">
      <formula>$D$13</formula>
    </cfRule>
  </conditionalFormatting>
  <dataValidations count="23">
    <dataValidation allowBlank="1" showErrorMessage="1" promptTitle="Menù a tendina / Menu déroulant" prompt="Seleziona una delle opzioni / Choisissez une option" sqref="E87:F96 B134:F143 E110:F119" xr:uid="{804DD9A4-47E4-4D26-A511-E56A53B24188}"/>
    <dataValidation allowBlank="1" showInputMessage="1" showErrorMessage="1" prompt="Dato preimpostato, editabile_x000a_" sqref="O48:R48" xr:uid="{1E97F180-EA86-4244-97C2-F6EC58B16B41}">
      <formula1>0</formula1>
      <formula2>0</formula2>
    </dataValidation>
    <dataValidation type="list" allowBlank="1" showInputMessage="1" showErrorMessage="1" promptTitle="Menù a tendina / Dropdown menu" prompt="Seleziona una delle opzioni / select one option" sqref="D21" xr:uid="{3E1BC3DF-258B-423D-A2A2-EB27BA93B540}">
      <formula1>$F$18:$F$20</formula1>
    </dataValidation>
    <dataValidation allowBlank="1" showInputMessage="1" showErrorMessage="1" prompt="Si calcola automaticamente, al netto di eventuali entrate nette e cofinanziamento aggiuntivo / Automatically calculated, considering the eventually net revenue + additional co-financing" sqref="D14" xr:uid="{4D9D062A-A8A8-40D2-855D-D3C4276EC058}"/>
    <dataValidation allowBlank="1" showInputMessage="1" showErrorMessage="1" promptTitle="Attenzione / Attention:" prompt="Assicurare la corrispondenza tra questo totale e l'importo della cella D13 tabella B.2 / Verify that this amount is equal to the amount in the cell D13 table B.2_x000a_" sqref="D32" xr:uid="{53A80B3C-C464-4A84-A46E-FE113E467385}"/>
    <dataValidation type="list" operator="equal" allowBlank="1" showInputMessage="1" showErrorMessage="1" promptTitle="Menù a tendina / Dropdown menu" prompt="Seleziona una delle opzioni / select one option" sqref="D6:E6" xr:uid="{AA28918E-60E9-42C6-B0C3-892B3E80E66D}">
      <formula1>$F$3:$F$4</formula1>
    </dataValidation>
    <dataValidation type="list" operator="equal" allowBlank="1" showInputMessage="1" promptTitle="Menù a tendina / Dropdown menu" prompt="Seleziona una delle opzioni / Select one option" sqref="D7:E7" xr:uid="{02C55800-E1AA-4D41-8C67-94FD0FF2644A}">
      <formula1>$F$6:$F$7</formula1>
    </dataValidation>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87:D96" xr:uid="{C4358852-5C95-4322-ADE4-AE702DCDDE69}"/>
    <dataValidation allowBlank="1" showInputMessage="1" showErrorMessage="1" prompt="Elencare e giustificare i viaggi previsti / list and justify the travel and accomodation costs" sqref="B63:F72" xr:uid="{5C30D7DC-970E-419D-929F-30EC98878D77}"/>
    <dataValidation allowBlank="1" showInputMessage="1" showErrorMessage="1" prompt="Elencare e giustificare l’impiego di attrezzature per il progetto / List and justify the use of equipment for the project _x000a__x000a_" sqref="B110:D119" xr:uid="{9692E13C-F3B5-463B-AD92-46AD294E3B54}"/>
    <dataValidation allowBlank="1" showInputMessage="1" showErrorMessage="1" prompt="Calcolato automaticamente / automatically calculated" sqref="D16" xr:uid="{15DFD7FC-BDD3-4A45-917A-1C466ECC67BE}"/>
    <dataValidation errorStyle="warning" allowBlank="1" showInputMessage="1" showErrorMessage="1" sqref="O144" xr:uid="{55BB9DB9-29F1-4A34-BB47-E223BDFCB4E9}"/>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xr:uid="{B9D32943-EEBB-4EEA-9C58-5DB498C60339}"/>
    <dataValidation type="list" allowBlank="1" showInputMessage="1" showErrorMessage="1" promptTitle="Menù a tendina / Dropdown menu" prompt="Seleziona una delle opzioni / select one option" sqref="B28:B29" xr:uid="{6C338058-9654-455E-B48F-68277E7D2ED4}">
      <formula1>$E$28:$E$29</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xr:uid="{33A870DE-DB8C-4FF5-A124-E0C50D4197D8}"/>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0:H119 H63:H72 H87:H96 H134:H143" xr:uid="{3EEE16CB-631D-4D00-82D4-5A0FA518DA02}">
      <formula1>$X$31:$X$32</formula1>
    </dataValidation>
    <dataValidation type="list" allowBlank="1" showInputMessage="1" showErrorMessage="1" prompt="Selezionare, se applicabile, il 50% del FESR in caso di PMI - Art. 20 del Reg.(UE) n.651/2014  (cfr. Manuale par.9.6.4) / Select, if applicable, 50% ERDFin case of SMEs - Art. 20 Reg.(UE)651/2014 (ref. manual par. 9.6.4)" sqref="D15" xr:uid="{1C48A0E7-A810-48B5-BCD2-E44DC5186465}">
      <formula1>$F$14:$F$15</formula1>
    </dataValidation>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xr:uid="{9978B082-FBFE-493F-BA74-3252DB0021E0}"/>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xr:uid="{CEF6D2C5-51FA-4F16-BADA-C0BD95630E80}"/>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xr:uid="{D612333D-DCE7-4F1A-A16E-76611E3330A4}"/>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xr:uid="{A1330F69-F518-4529-BC4E-347E6670AE5E}"/>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xr:uid="{B7E352C9-F9F7-48D1-AF87-CCF0307F2932}"/>
    <dataValidation type="list" allowBlank="1" showInputMessage="1" showErrorMessage="1" promptTitle="Menù a tendina / Dropdown menu" prompt="Seleziona una delle opzioni / Select one option" sqref="K134:K143 K63:K72 K87:K96 K110:K119" xr:uid="{7F0DF1EB-1F39-4F8D-A852-1E2755E4BB27}">
      <formula1>$R$31:$R$46</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8" manualBreakCount="8">
    <brk id="33" max="14" man="1"/>
    <brk id="49" max="14" man="1"/>
    <brk id="60" max="14" man="1"/>
    <brk id="85" max="16383" man="1"/>
    <brk id="111" max="14" man="1"/>
    <brk id="136" max="14" man="1"/>
    <brk id="162" max="14" man="1"/>
    <brk id="175" max="14"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enù a tendina / Dropdrown menu" prompt="Seleziona una delle opzioni / Select one option" xr:uid="{6CA89ED8-9B3A-4696-8242-26DB41E49F45}">
          <x14:formula1>
            <xm:f>Page_2!$A$46:$A$48</xm:f>
          </x14:formula1>
          <xm:sqref>J87:J96 J63:J72 J134:J143 J110:J119</xm:sqref>
        </x14:dataValidation>
        <x14:dataValidation type="list" allowBlank="1" showInputMessage="1" showErrorMessage="1" promptTitle="Menù a tendina / Dropdown menu" prompt="Seleziona una delle opzioni / Select one option" xr:uid="{65C380E9-45C9-4F7E-9690-877F9C00DFF8}">
          <x14:formula1>
            <xm:f>Page_2!$A$34:$A$38</xm:f>
          </x14:formula1>
          <xm:sqref>I63:I72 I134:I143 I87:I96 I110:I119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dimension ref="A1:BB90"/>
  <sheetViews>
    <sheetView view="pageBreakPreview" zoomScale="55" zoomScaleNormal="100" zoomScaleSheetLayoutView="55" zoomScalePageLayoutView="70" workbookViewId="0">
      <selection activeCell="H89" sqref="H89"/>
    </sheetView>
  </sheetViews>
  <sheetFormatPr defaultColWidth="8.88671875" defaultRowHeight="15" x14ac:dyDescent="0.25"/>
  <cols>
    <col min="1" max="1" width="25" style="182" customWidth="1"/>
    <col min="2" max="2" width="20" style="184" customWidth="1"/>
    <col min="3" max="3" width="16.109375" style="182" customWidth="1"/>
    <col min="4" max="4" width="18.88671875" style="182" customWidth="1"/>
    <col min="5" max="5" width="18.6640625" style="182" customWidth="1"/>
    <col min="6" max="8" width="15.6640625" style="182" customWidth="1"/>
    <col min="9" max="10" width="16.5546875" style="182" customWidth="1"/>
    <col min="11" max="11" width="18" style="182" customWidth="1"/>
    <col min="12" max="12" width="16.5546875" style="182" customWidth="1"/>
    <col min="13" max="13" width="5.44140625" style="182" customWidth="1"/>
    <col min="14" max="14" width="25.6640625" style="182" customWidth="1"/>
    <col min="15" max="17" width="14" style="182" customWidth="1"/>
    <col min="18" max="18" width="17" style="182" customWidth="1"/>
    <col min="19" max="16384" width="8.88671875" style="182"/>
  </cols>
  <sheetData>
    <row r="1" spans="1:18" ht="17.399999999999999" x14ac:dyDescent="0.25">
      <c r="A1" s="141" t="s">
        <v>68</v>
      </c>
      <c r="B1" s="180"/>
      <c r="C1" s="181"/>
      <c r="E1" s="183"/>
      <c r="F1" s="183"/>
      <c r="G1" s="183"/>
      <c r="H1" s="183"/>
      <c r="I1" s="183"/>
      <c r="J1" s="183"/>
      <c r="K1" s="183"/>
      <c r="L1" s="183"/>
    </row>
    <row r="2" spans="1:18" ht="7.5" customHeight="1" x14ac:dyDescent="0.25">
      <c r="E2" s="183"/>
      <c r="F2" s="183"/>
      <c r="G2" s="183"/>
      <c r="H2" s="183"/>
      <c r="I2" s="183"/>
      <c r="J2" s="183"/>
      <c r="K2" s="183"/>
      <c r="L2" s="183"/>
    </row>
    <row r="3" spans="1:18" ht="2.25" customHeight="1" x14ac:dyDescent="0.25">
      <c r="A3" s="185"/>
      <c r="E3" s="183"/>
      <c r="F3" s="183"/>
      <c r="G3" s="183"/>
      <c r="H3" s="183"/>
      <c r="I3" s="183"/>
      <c r="J3" s="183"/>
      <c r="K3" s="183"/>
      <c r="L3" s="183"/>
    </row>
    <row r="4" spans="1:18" ht="2.25" customHeight="1" x14ac:dyDescent="0.25">
      <c r="E4" s="183"/>
      <c r="F4" s="183"/>
      <c r="G4" s="183"/>
      <c r="H4" s="183"/>
      <c r="I4" s="183"/>
      <c r="J4" s="183"/>
      <c r="K4" s="183"/>
      <c r="L4" s="183"/>
    </row>
    <row r="5" spans="1:18" ht="15.6" x14ac:dyDescent="0.25">
      <c r="A5" s="186" t="s">
        <v>69</v>
      </c>
      <c r="B5" s="187"/>
      <c r="C5" s="186"/>
    </row>
    <row r="6" spans="1:18" ht="15.6" x14ac:dyDescent="0.25">
      <c r="A6" s="148" t="s">
        <v>157</v>
      </c>
      <c r="B6" s="188"/>
      <c r="C6" s="148"/>
    </row>
    <row r="7" spans="1:18" ht="118.5" customHeight="1" x14ac:dyDescent="0.25">
      <c r="A7" s="155" t="s">
        <v>59</v>
      </c>
      <c r="B7" s="155" t="s">
        <v>39</v>
      </c>
      <c r="C7" s="155" t="s">
        <v>155</v>
      </c>
      <c r="D7" s="155" t="s">
        <v>195</v>
      </c>
      <c r="E7" s="155" t="s">
        <v>62</v>
      </c>
      <c r="F7" s="155" t="s">
        <v>63</v>
      </c>
      <c r="G7" s="155" t="s">
        <v>64</v>
      </c>
      <c r="H7" s="155" t="s">
        <v>65</v>
      </c>
      <c r="I7" s="155" t="s">
        <v>173</v>
      </c>
      <c r="J7" s="155" t="s">
        <v>174</v>
      </c>
      <c r="K7" s="155" t="s">
        <v>175</v>
      </c>
      <c r="L7" s="156" t="s">
        <v>176</v>
      </c>
      <c r="N7" s="356"/>
      <c r="O7" s="356"/>
      <c r="P7" s="356"/>
      <c r="Q7" s="356"/>
    </row>
    <row r="8" spans="1:18" ht="18.75" customHeight="1" x14ac:dyDescent="0.25">
      <c r="A8" s="189" t="str">
        <f>Page_2!A17</f>
        <v>PP1</v>
      </c>
      <c r="B8" s="190">
        <f>LP_PP1!D3</f>
        <v>0</v>
      </c>
      <c r="C8" s="191">
        <f>LP_PP1!D5</f>
        <v>0</v>
      </c>
      <c r="D8" s="162">
        <f>LP_PP1!H155</f>
        <v>0</v>
      </c>
      <c r="E8" s="162">
        <f>LP_PP1!H156</f>
        <v>0</v>
      </c>
      <c r="F8" s="162">
        <f>LP_PP1!H157</f>
        <v>0</v>
      </c>
      <c r="G8" s="162">
        <f>LP_PP1!H158</f>
        <v>0</v>
      </c>
      <c r="H8" s="162">
        <f>LP_PP1!H159</f>
        <v>0</v>
      </c>
      <c r="I8" s="204">
        <f>LP_PP1!H160</f>
        <v>0</v>
      </c>
      <c r="J8" s="162">
        <f>LP_PP1!H162</f>
        <v>0</v>
      </c>
      <c r="K8" s="166">
        <f>LP_PP1!H161</f>
        <v>0</v>
      </c>
      <c r="L8" s="192">
        <f>LP_PP1!H163</f>
        <v>0</v>
      </c>
      <c r="N8" s="356"/>
      <c r="O8" s="356"/>
      <c r="P8" s="356"/>
      <c r="Q8" s="356"/>
    </row>
    <row r="9" spans="1:18" ht="18.75" customHeight="1" x14ac:dyDescent="0.25">
      <c r="A9" s="194" t="str">
        <f>Page_2!A18</f>
        <v>PP2</v>
      </c>
      <c r="B9" s="190">
        <f>'PP2'!D3</f>
        <v>0</v>
      </c>
      <c r="C9" s="191">
        <f>'PP2'!D5</f>
        <v>0</v>
      </c>
      <c r="D9" s="162">
        <f>'PP2'!H155</f>
        <v>0</v>
      </c>
      <c r="E9" s="162">
        <f>'PP2'!H156</f>
        <v>0</v>
      </c>
      <c r="F9" s="162">
        <f>'PP2'!H157</f>
        <v>0</v>
      </c>
      <c r="G9" s="162">
        <f>'PP2'!H158</f>
        <v>0</v>
      </c>
      <c r="H9" s="162">
        <f>'PP2'!H159</f>
        <v>0</v>
      </c>
      <c r="I9" s="204">
        <f>'PP2'!H160</f>
        <v>0</v>
      </c>
      <c r="J9" s="162">
        <f>'PP2'!H162</f>
        <v>0</v>
      </c>
      <c r="K9" s="162">
        <f>'PP2'!H161</f>
        <v>0</v>
      </c>
      <c r="L9" s="195">
        <f>'PP2'!H163</f>
        <v>0</v>
      </c>
      <c r="N9" s="356"/>
      <c r="O9" s="356"/>
      <c r="P9" s="356"/>
      <c r="Q9" s="356"/>
    </row>
    <row r="10" spans="1:18" ht="18.75" customHeight="1" x14ac:dyDescent="0.25">
      <c r="A10" s="194" t="str">
        <f>Page_2!A19</f>
        <v>PP3</v>
      </c>
      <c r="B10" s="190">
        <f>'PP3'!D3</f>
        <v>0</v>
      </c>
      <c r="C10" s="191">
        <f>'PP3'!D5</f>
        <v>0</v>
      </c>
      <c r="D10" s="162">
        <f>'PP3'!H155</f>
        <v>0</v>
      </c>
      <c r="E10" s="162">
        <f>'PP3'!H156</f>
        <v>0</v>
      </c>
      <c r="F10" s="162">
        <f>'PP3'!H157</f>
        <v>0</v>
      </c>
      <c r="G10" s="162">
        <f>'PP3'!H158</f>
        <v>0</v>
      </c>
      <c r="H10" s="162">
        <f>'PP3'!H159</f>
        <v>0</v>
      </c>
      <c r="I10" s="204">
        <f>'PP3'!H160</f>
        <v>0</v>
      </c>
      <c r="J10" s="162">
        <f>'PP3'!H162</f>
        <v>0</v>
      </c>
      <c r="K10" s="162">
        <f>'PP3'!H161</f>
        <v>0</v>
      </c>
      <c r="L10" s="195">
        <f>'PP3'!H163</f>
        <v>0</v>
      </c>
      <c r="N10" s="356"/>
      <c r="O10" s="356"/>
      <c r="P10" s="356"/>
      <c r="Q10" s="356"/>
    </row>
    <row r="11" spans="1:18" ht="18.75" customHeight="1" x14ac:dyDescent="0.25">
      <c r="A11" s="194" t="str">
        <f>Page_2!A20</f>
        <v>PP4</v>
      </c>
      <c r="B11" s="190">
        <f>'PP4'!D3</f>
        <v>0</v>
      </c>
      <c r="C11" s="191">
        <f>'PP4'!D5</f>
        <v>0</v>
      </c>
      <c r="D11" s="162">
        <f>'PP4'!H155</f>
        <v>0</v>
      </c>
      <c r="E11" s="162">
        <f>'PP4'!H156</f>
        <v>0</v>
      </c>
      <c r="F11" s="162">
        <f>'PP4'!H157</f>
        <v>0</v>
      </c>
      <c r="G11" s="162">
        <f>'PP4'!H158</f>
        <v>0</v>
      </c>
      <c r="H11" s="162">
        <f>'PP4'!H159</f>
        <v>0</v>
      </c>
      <c r="I11" s="204">
        <f>'PP4'!H160</f>
        <v>0</v>
      </c>
      <c r="J11" s="162">
        <f>'PP4'!H162</f>
        <v>0</v>
      </c>
      <c r="K11" s="162">
        <f>'PP4'!H161</f>
        <v>0</v>
      </c>
      <c r="L11" s="195">
        <f>'PP4'!H163</f>
        <v>0</v>
      </c>
      <c r="N11" s="356"/>
      <c r="O11" s="356"/>
      <c r="P11" s="356"/>
      <c r="Q11" s="356"/>
      <c r="R11" s="272"/>
    </row>
    <row r="12" spans="1:18" ht="18.75" customHeight="1" x14ac:dyDescent="0.25">
      <c r="A12" s="189" t="str">
        <f>Page_2!A21</f>
        <v>PP5</v>
      </c>
      <c r="B12" s="190">
        <f>'PP5'!D3</f>
        <v>0</v>
      </c>
      <c r="C12" s="191">
        <f>'PP5'!D5</f>
        <v>0</v>
      </c>
      <c r="D12" s="162">
        <f>'PP5'!H155</f>
        <v>0</v>
      </c>
      <c r="E12" s="162">
        <f>'PP5'!H156</f>
        <v>0</v>
      </c>
      <c r="F12" s="162">
        <f>'PP5'!H157</f>
        <v>0</v>
      </c>
      <c r="G12" s="162">
        <f>'PP5'!H158</f>
        <v>0</v>
      </c>
      <c r="H12" s="162">
        <f>'PP5'!H159</f>
        <v>0</v>
      </c>
      <c r="I12" s="204">
        <f>'PP5'!H160</f>
        <v>0</v>
      </c>
      <c r="J12" s="162">
        <f>'PP5'!H162</f>
        <v>0</v>
      </c>
      <c r="K12" s="162">
        <f>'PP5'!H161</f>
        <v>0</v>
      </c>
      <c r="L12" s="195">
        <f>'PP5'!H163</f>
        <v>0</v>
      </c>
      <c r="N12" s="356"/>
      <c r="O12" s="356"/>
      <c r="P12" s="356"/>
      <c r="Q12" s="356"/>
      <c r="R12" s="272"/>
    </row>
    <row r="13" spans="1:18" ht="18.75" customHeight="1" x14ac:dyDescent="0.25">
      <c r="A13" s="194" t="str">
        <f>Page_2!A22</f>
        <v>PP6</v>
      </c>
      <c r="B13" s="190">
        <f>'PP6'!D3</f>
        <v>0</v>
      </c>
      <c r="C13" s="191">
        <f>'PP6'!D5</f>
        <v>0</v>
      </c>
      <c r="D13" s="162">
        <f>'PP6'!H155</f>
        <v>0</v>
      </c>
      <c r="E13" s="162">
        <f>'PP6'!H156</f>
        <v>0</v>
      </c>
      <c r="F13" s="162">
        <f>'PP6'!H157</f>
        <v>0</v>
      </c>
      <c r="G13" s="162">
        <f>'PP6'!H158</f>
        <v>0</v>
      </c>
      <c r="H13" s="162">
        <f>'PP6'!H159</f>
        <v>0</v>
      </c>
      <c r="I13" s="204">
        <f>'PP6'!H160</f>
        <v>0</v>
      </c>
      <c r="J13" s="162">
        <f>'PP6'!H162</f>
        <v>0</v>
      </c>
      <c r="K13" s="162">
        <f>'PP6'!H161</f>
        <v>0</v>
      </c>
      <c r="L13" s="195">
        <f>'PP6'!H163</f>
        <v>0</v>
      </c>
      <c r="N13" s="356"/>
      <c r="O13" s="356"/>
      <c r="P13" s="356"/>
      <c r="Q13" s="286"/>
      <c r="R13" s="273">
        <f>ROUND(E46*0.15,2)</f>
        <v>0</v>
      </c>
    </row>
    <row r="14" spans="1:18" ht="18.75" customHeight="1" x14ac:dyDescent="0.25">
      <c r="A14" s="194" t="str">
        <f>Page_2!A23</f>
        <v>PP7</v>
      </c>
      <c r="B14" s="190">
        <f>'PP7'!D3</f>
        <v>0</v>
      </c>
      <c r="C14" s="191">
        <f>'PP7'!D5</f>
        <v>0</v>
      </c>
      <c r="D14" s="162">
        <f>'PP7'!H155</f>
        <v>0</v>
      </c>
      <c r="E14" s="162">
        <f>'PP7'!H156</f>
        <v>0</v>
      </c>
      <c r="F14" s="162">
        <f>'PP7'!H157</f>
        <v>0</v>
      </c>
      <c r="G14" s="162">
        <f>'PP7'!H158</f>
        <v>0</v>
      </c>
      <c r="H14" s="162">
        <f>'PP7'!H159</f>
        <v>0</v>
      </c>
      <c r="I14" s="204">
        <f>'PP7'!H160</f>
        <v>0</v>
      </c>
      <c r="J14" s="162">
        <f>'PP7'!H162</f>
        <v>0</v>
      </c>
      <c r="K14" s="162">
        <f>'PP7'!H161</f>
        <v>0</v>
      </c>
      <c r="L14" s="195">
        <f>'PP7'!H163</f>
        <v>0</v>
      </c>
      <c r="P14" s="193"/>
      <c r="R14" s="272"/>
    </row>
    <row r="15" spans="1:18" ht="18.75" customHeight="1" x14ac:dyDescent="0.25">
      <c r="A15" s="194" t="str">
        <f>Page_2!A24</f>
        <v>PP8</v>
      </c>
      <c r="B15" s="190">
        <f>'PP8'!D3</f>
        <v>0</v>
      </c>
      <c r="C15" s="191">
        <f>'PP8'!D5</f>
        <v>0</v>
      </c>
      <c r="D15" s="162">
        <f>'PP8'!H155</f>
        <v>0</v>
      </c>
      <c r="E15" s="162">
        <f>'PP8'!H156</f>
        <v>0</v>
      </c>
      <c r="F15" s="162">
        <f>'PP8'!H157</f>
        <v>0</v>
      </c>
      <c r="G15" s="162">
        <f>'PP8'!H158</f>
        <v>0</v>
      </c>
      <c r="H15" s="162">
        <f>'PP8'!H159</f>
        <v>0</v>
      </c>
      <c r="I15" s="204">
        <f>'PP8'!H160</f>
        <v>0</v>
      </c>
      <c r="J15" s="162">
        <f>'PP8'!H162</f>
        <v>0</v>
      </c>
      <c r="K15" s="162">
        <f>'PP8'!H161</f>
        <v>0</v>
      </c>
      <c r="L15" s="195">
        <f>'PP8'!H163</f>
        <v>0</v>
      </c>
      <c r="N15" s="355"/>
      <c r="O15" s="356"/>
      <c r="P15" s="356"/>
      <c r="Q15" s="356"/>
    </row>
    <row r="16" spans="1:18" ht="28.5" customHeight="1" x14ac:dyDescent="0.25">
      <c r="A16" s="353" t="s">
        <v>28</v>
      </c>
      <c r="B16" s="353"/>
      <c r="C16" s="353"/>
      <c r="D16" s="171">
        <f t="shared" ref="D16:H16" si="0">SUM(D8:D15)</f>
        <v>0</v>
      </c>
      <c r="E16" s="171">
        <f>SUM(E8:E15)</f>
        <v>0</v>
      </c>
      <c r="F16" s="171">
        <f t="shared" si="0"/>
        <v>0</v>
      </c>
      <c r="G16" s="171">
        <f t="shared" si="0"/>
        <v>0</v>
      </c>
      <c r="H16" s="171">
        <f t="shared" si="0"/>
        <v>0</v>
      </c>
      <c r="I16" s="196">
        <f>SUM(I8:I15)</f>
        <v>0</v>
      </c>
      <c r="J16" s="171">
        <f>SUM(J8:J15)</f>
        <v>0</v>
      </c>
      <c r="K16" s="171">
        <f>SUM(K8:K15)</f>
        <v>0</v>
      </c>
      <c r="L16" s="197">
        <f>SUM(L8:L15)</f>
        <v>0</v>
      </c>
      <c r="N16" s="355"/>
      <c r="O16" s="356"/>
      <c r="P16" s="356"/>
      <c r="Q16" s="356"/>
    </row>
    <row r="17" spans="1:17" ht="27" customHeight="1" x14ac:dyDescent="0.25">
      <c r="A17" s="353" t="s">
        <v>73</v>
      </c>
      <c r="B17" s="353"/>
      <c r="C17" s="353"/>
      <c r="D17" s="274" t="e">
        <f>D16/$I$16</f>
        <v>#DIV/0!</v>
      </c>
      <c r="E17" s="274" t="e">
        <f>E16/$I$16</f>
        <v>#DIV/0!</v>
      </c>
      <c r="F17" s="274" t="e">
        <f>F16/$I$16</f>
        <v>#DIV/0!</v>
      </c>
      <c r="G17" s="274" t="e">
        <f>G16/$I$16</f>
        <v>#DIV/0!</v>
      </c>
      <c r="H17" s="274" t="e">
        <f>H16/$I$16</f>
        <v>#DIV/0!</v>
      </c>
      <c r="I17" s="275" t="e">
        <f>I16/L16</f>
        <v>#DIV/0!</v>
      </c>
      <c r="J17" s="274" t="e">
        <f>J16/I16</f>
        <v>#DIV/0!</v>
      </c>
      <c r="K17" s="274" t="e">
        <f>K16/I16</f>
        <v>#DIV/0!</v>
      </c>
      <c r="L17" s="198" t="e">
        <f>L16/I16</f>
        <v>#DIV/0!</v>
      </c>
      <c r="N17" s="355"/>
      <c r="O17" s="356"/>
      <c r="P17" s="356"/>
      <c r="Q17" s="356"/>
    </row>
    <row r="18" spans="1:17" x14ac:dyDescent="0.25">
      <c r="A18" s="199"/>
      <c r="B18" s="200"/>
      <c r="C18" s="199"/>
      <c r="D18" s="201"/>
      <c r="E18" s="201"/>
      <c r="F18" s="201"/>
      <c r="G18" s="201"/>
      <c r="H18" s="201"/>
      <c r="I18" s="202"/>
      <c r="J18" s="203"/>
      <c r="K18" s="203"/>
      <c r="L18" s="201"/>
    </row>
    <row r="19" spans="1:17" x14ac:dyDescent="0.25">
      <c r="A19" s="199"/>
      <c r="B19" s="200"/>
      <c r="C19" s="199"/>
      <c r="D19" s="201"/>
      <c r="E19" s="201"/>
      <c r="F19" s="201"/>
      <c r="G19" s="201"/>
      <c r="H19" s="201"/>
      <c r="I19" s="202"/>
      <c r="J19" s="203"/>
      <c r="K19" s="203"/>
      <c r="L19" s="201"/>
    </row>
    <row r="20" spans="1:17" ht="15.6" x14ac:dyDescent="0.25">
      <c r="A20" s="186" t="s">
        <v>70</v>
      </c>
      <c r="B20" s="187"/>
      <c r="C20" s="186"/>
    </row>
    <row r="21" spans="1:17" ht="15.6" x14ac:dyDescent="0.25">
      <c r="A21" s="148" t="s">
        <v>158</v>
      </c>
      <c r="B21" s="188"/>
      <c r="C21" s="148"/>
    </row>
    <row r="22" spans="1:17" ht="90" x14ac:dyDescent="0.25">
      <c r="A22" s="155" t="s">
        <v>59</v>
      </c>
      <c r="B22" s="155" t="s">
        <v>39</v>
      </c>
      <c r="C22" s="155" t="s">
        <v>155</v>
      </c>
      <c r="D22" s="155" t="str">
        <f>Page_2!A46</f>
        <v>P1</v>
      </c>
      <c r="E22" s="155" t="str">
        <f>Page_2!A47</f>
        <v>P2</v>
      </c>
      <c r="F22" s="155" t="str">
        <f>Page_2!A48</f>
        <v>P3</v>
      </c>
      <c r="G22" s="155" t="s">
        <v>173</v>
      </c>
      <c r="H22" s="155" t="s">
        <v>174</v>
      </c>
      <c r="I22" s="155" t="s">
        <v>175</v>
      </c>
      <c r="J22" s="156" t="s">
        <v>177</v>
      </c>
    </row>
    <row r="23" spans="1:17" ht="18.75" customHeight="1" x14ac:dyDescent="0.25">
      <c r="A23" s="194" t="str">
        <f t="shared" ref="A23:C29" si="1">A8</f>
        <v>PP1</v>
      </c>
      <c r="B23" s="190">
        <f t="shared" si="1"/>
        <v>0</v>
      </c>
      <c r="C23" s="190">
        <f t="shared" si="1"/>
        <v>0</v>
      </c>
      <c r="D23" s="162">
        <f>LP_PP1!H168</f>
        <v>0</v>
      </c>
      <c r="E23" s="162">
        <f>LP_PP1!H169</f>
        <v>0</v>
      </c>
      <c r="F23" s="162">
        <f>LP_PP1!H170</f>
        <v>0</v>
      </c>
      <c r="G23" s="204">
        <f>LP_PP1!H171</f>
        <v>0</v>
      </c>
      <c r="H23" s="162">
        <f>LP_PP1!H173</f>
        <v>0</v>
      </c>
      <c r="I23" s="162">
        <f>LP_PP1!H172</f>
        <v>0</v>
      </c>
      <c r="J23" s="192">
        <f>LP_PP1!H174</f>
        <v>0</v>
      </c>
    </row>
    <row r="24" spans="1:17" x14ac:dyDescent="0.25">
      <c r="A24" s="194" t="str">
        <f t="shared" si="1"/>
        <v>PP2</v>
      </c>
      <c r="B24" s="190">
        <f t="shared" si="1"/>
        <v>0</v>
      </c>
      <c r="C24" s="190">
        <f t="shared" si="1"/>
        <v>0</v>
      </c>
      <c r="D24" s="162">
        <f>'PP2'!H168</f>
        <v>0</v>
      </c>
      <c r="E24" s="162">
        <f>'PP2'!H169</f>
        <v>0</v>
      </c>
      <c r="F24" s="162">
        <f>'PP2'!H170</f>
        <v>0</v>
      </c>
      <c r="G24" s="204">
        <f>LP_PP1!H171</f>
        <v>0</v>
      </c>
      <c r="H24" s="162">
        <f>'PP2'!H173</f>
        <v>0</v>
      </c>
      <c r="I24" s="162">
        <f>'PP2'!H172</f>
        <v>0</v>
      </c>
      <c r="J24" s="195">
        <f>'PP2'!H174</f>
        <v>0</v>
      </c>
      <c r="N24" s="193"/>
    </row>
    <row r="25" spans="1:17" x14ac:dyDescent="0.25">
      <c r="A25" s="194" t="str">
        <f t="shared" si="1"/>
        <v>PP3</v>
      </c>
      <c r="B25" s="190">
        <f t="shared" si="1"/>
        <v>0</v>
      </c>
      <c r="C25" s="190">
        <f t="shared" si="1"/>
        <v>0</v>
      </c>
      <c r="D25" s="162">
        <f>'PP3'!H168</f>
        <v>0</v>
      </c>
      <c r="E25" s="162">
        <f>'PP3'!H169</f>
        <v>0</v>
      </c>
      <c r="F25" s="162">
        <f>'PP3'!H170</f>
        <v>0</v>
      </c>
      <c r="G25" s="204">
        <f>LP_PP1!H171</f>
        <v>0</v>
      </c>
      <c r="H25" s="162">
        <f>'PP3'!H173</f>
        <v>0</v>
      </c>
      <c r="I25" s="162">
        <f>'PP3'!H172</f>
        <v>0</v>
      </c>
      <c r="J25" s="195">
        <f>'PP3'!H174</f>
        <v>0</v>
      </c>
      <c r="N25" s="193"/>
    </row>
    <row r="26" spans="1:17" x14ac:dyDescent="0.25">
      <c r="A26" s="194" t="str">
        <f t="shared" si="1"/>
        <v>PP4</v>
      </c>
      <c r="B26" s="190">
        <f t="shared" si="1"/>
        <v>0</v>
      </c>
      <c r="C26" s="190">
        <f t="shared" si="1"/>
        <v>0</v>
      </c>
      <c r="D26" s="162">
        <f>'PP4'!H168</f>
        <v>0</v>
      </c>
      <c r="E26" s="162">
        <f>'PP4'!H169</f>
        <v>0</v>
      </c>
      <c r="F26" s="162">
        <f>'PP4'!H170</f>
        <v>0</v>
      </c>
      <c r="G26" s="204">
        <f>LP_PP1!H171</f>
        <v>0</v>
      </c>
      <c r="H26" s="162">
        <f>'PP4'!H173</f>
        <v>0</v>
      </c>
      <c r="I26" s="162">
        <f>'PP4'!H172</f>
        <v>0</v>
      </c>
      <c r="J26" s="195">
        <f>'PP4'!H174</f>
        <v>0</v>
      </c>
    </row>
    <row r="27" spans="1:17" x14ac:dyDescent="0.25">
      <c r="A27" s="194" t="str">
        <f t="shared" si="1"/>
        <v>PP5</v>
      </c>
      <c r="B27" s="190">
        <f t="shared" si="1"/>
        <v>0</v>
      </c>
      <c r="C27" s="190">
        <f t="shared" si="1"/>
        <v>0</v>
      </c>
      <c r="D27" s="162">
        <f>'PP5'!H168</f>
        <v>0</v>
      </c>
      <c r="E27" s="162">
        <f>'PP5'!H169</f>
        <v>0</v>
      </c>
      <c r="F27" s="162">
        <f>'PP5'!H170</f>
        <v>0</v>
      </c>
      <c r="G27" s="204">
        <f>LP_PP1!H171</f>
        <v>0</v>
      </c>
      <c r="H27" s="162">
        <f>'PP5'!H173</f>
        <v>0</v>
      </c>
      <c r="I27" s="162">
        <f>'PP5'!H172</f>
        <v>0</v>
      </c>
      <c r="J27" s="195">
        <f>'PP5'!H174</f>
        <v>0</v>
      </c>
    </row>
    <row r="28" spans="1:17" x14ac:dyDescent="0.25">
      <c r="A28" s="194" t="str">
        <f t="shared" si="1"/>
        <v>PP6</v>
      </c>
      <c r="B28" s="190">
        <f t="shared" si="1"/>
        <v>0</v>
      </c>
      <c r="C28" s="190">
        <f t="shared" si="1"/>
        <v>0</v>
      </c>
      <c r="D28" s="162">
        <f>'PP6'!H168</f>
        <v>0</v>
      </c>
      <c r="E28" s="162">
        <f>'PP6'!H169</f>
        <v>0</v>
      </c>
      <c r="F28" s="162">
        <f>'PP6'!H170</f>
        <v>0</v>
      </c>
      <c r="G28" s="204">
        <f>LP_PP1!H171</f>
        <v>0</v>
      </c>
      <c r="H28" s="162">
        <f>'PP6'!H173</f>
        <v>0</v>
      </c>
      <c r="I28" s="162">
        <f>'PP6'!H172</f>
        <v>0</v>
      </c>
      <c r="J28" s="195">
        <f>'PP6'!H174</f>
        <v>0</v>
      </c>
    </row>
    <row r="29" spans="1:17" x14ac:dyDescent="0.25">
      <c r="A29" s="194" t="str">
        <f t="shared" si="1"/>
        <v>PP7</v>
      </c>
      <c r="B29" s="190">
        <f t="shared" si="1"/>
        <v>0</v>
      </c>
      <c r="C29" s="190">
        <f t="shared" si="1"/>
        <v>0</v>
      </c>
      <c r="D29" s="162">
        <f>'PP7'!H168</f>
        <v>0</v>
      </c>
      <c r="E29" s="162">
        <f>'PP7'!H169</f>
        <v>0</v>
      </c>
      <c r="F29" s="162">
        <f>'PP7'!H170</f>
        <v>0</v>
      </c>
      <c r="G29" s="204">
        <f>LP_PP1!H171</f>
        <v>0</v>
      </c>
      <c r="H29" s="162">
        <f>'PP7'!H173</f>
        <v>0</v>
      </c>
      <c r="I29" s="162">
        <f>'PP7'!H172</f>
        <v>0</v>
      </c>
      <c r="J29" s="195">
        <f>'PP7'!H174</f>
        <v>0</v>
      </c>
    </row>
    <row r="30" spans="1:17" x14ac:dyDescent="0.25">
      <c r="A30" s="205" t="str">
        <f>A15</f>
        <v>PP8</v>
      </c>
      <c r="B30" s="206">
        <f>B15</f>
        <v>0</v>
      </c>
      <c r="C30" s="206">
        <f>C15</f>
        <v>0</v>
      </c>
      <c r="D30" s="162">
        <f>'PP8'!H168</f>
        <v>0</v>
      </c>
      <c r="E30" s="162">
        <f>'PP8'!H169</f>
        <v>0</v>
      </c>
      <c r="F30" s="162">
        <f>'PP8'!H170</f>
        <v>0</v>
      </c>
      <c r="G30" s="204">
        <f>LP_PP1!H171</f>
        <v>0</v>
      </c>
      <c r="H30" s="162">
        <f>'PP8'!H173</f>
        <v>0</v>
      </c>
      <c r="I30" s="162">
        <f>'PP8'!H172</f>
        <v>0</v>
      </c>
      <c r="J30" s="195">
        <f>'PP8'!H174</f>
        <v>0</v>
      </c>
    </row>
    <row r="31" spans="1:17" ht="28.5" customHeight="1" x14ac:dyDescent="0.25">
      <c r="A31" s="353" t="s">
        <v>28</v>
      </c>
      <c r="B31" s="353"/>
      <c r="C31" s="353"/>
      <c r="D31" s="171">
        <f t="shared" ref="D31:J31" si="2">SUM(D23:D30)</f>
        <v>0</v>
      </c>
      <c r="E31" s="171">
        <f t="shared" si="2"/>
        <v>0</v>
      </c>
      <c r="F31" s="171">
        <f t="shared" si="2"/>
        <v>0</v>
      </c>
      <c r="G31" s="196">
        <f t="shared" si="2"/>
        <v>0</v>
      </c>
      <c r="H31" s="171">
        <f t="shared" si="2"/>
        <v>0</v>
      </c>
      <c r="I31" s="171">
        <f t="shared" si="2"/>
        <v>0</v>
      </c>
      <c r="J31" s="197">
        <f t="shared" si="2"/>
        <v>0</v>
      </c>
    </row>
    <row r="32" spans="1:17" ht="27" customHeight="1" x14ac:dyDescent="0.25">
      <c r="A32" s="353" t="s">
        <v>73</v>
      </c>
      <c r="B32" s="353"/>
      <c r="C32" s="353"/>
      <c r="D32" s="172" t="e">
        <f>D31/$I$16</f>
        <v>#DIV/0!</v>
      </c>
      <c r="E32" s="172" t="e">
        <f>E31/$I$16</f>
        <v>#DIV/0!</v>
      </c>
      <c r="F32" s="172" t="e">
        <f>F31/$I$16</f>
        <v>#DIV/0!</v>
      </c>
      <c r="G32" s="209" t="e">
        <f>G31/J31</f>
        <v>#DIV/0!</v>
      </c>
      <c r="H32" s="172" t="e">
        <f>H31/G31</f>
        <v>#DIV/0!</v>
      </c>
      <c r="I32" s="172" t="e">
        <f>I31/G31</f>
        <v>#DIV/0!</v>
      </c>
      <c r="J32" s="198" t="e">
        <f>J31/G31</f>
        <v>#DIV/0!</v>
      </c>
    </row>
    <row r="33" spans="1:18" x14ac:dyDescent="0.25">
      <c r="A33" s="199"/>
      <c r="B33" s="200"/>
      <c r="C33" s="199"/>
      <c r="D33" s="201"/>
      <c r="E33" s="201"/>
      <c r="F33" s="201"/>
      <c r="G33" s="201"/>
      <c r="H33" s="201"/>
      <c r="I33" s="202"/>
      <c r="J33" s="203"/>
      <c r="K33" s="203"/>
      <c r="L33" s="201"/>
    </row>
    <row r="34" spans="1:18" x14ac:dyDescent="0.25">
      <c r="A34" s="199"/>
      <c r="B34" s="200"/>
      <c r="C34" s="199"/>
      <c r="D34" s="201"/>
      <c r="E34" s="201"/>
      <c r="F34" s="201"/>
      <c r="G34" s="201"/>
      <c r="H34" s="201"/>
      <c r="I34" s="202"/>
      <c r="J34" s="203"/>
      <c r="K34" s="203"/>
      <c r="L34" s="201"/>
    </row>
    <row r="35" spans="1:18" ht="15.6" x14ac:dyDescent="0.25">
      <c r="A35" s="186" t="s">
        <v>71</v>
      </c>
      <c r="B35" s="187"/>
      <c r="C35" s="186"/>
    </row>
    <row r="36" spans="1:18" ht="15.6" x14ac:dyDescent="0.25">
      <c r="A36" s="148" t="s">
        <v>159</v>
      </c>
      <c r="B36" s="188"/>
      <c r="C36" s="148"/>
    </row>
    <row r="37" spans="1:18" ht="80.25" customHeight="1" x14ac:dyDescent="0.25">
      <c r="A37" s="155" t="s">
        <v>59</v>
      </c>
      <c r="B37" s="155" t="s">
        <v>39</v>
      </c>
      <c r="C37" s="155" t="s">
        <v>60</v>
      </c>
      <c r="D37" s="155" t="s">
        <v>50</v>
      </c>
      <c r="E37" s="155" t="s">
        <v>51</v>
      </c>
      <c r="F37" s="155" t="s">
        <v>52</v>
      </c>
      <c r="G37" s="155" t="s">
        <v>205</v>
      </c>
      <c r="H37" s="155" t="s">
        <v>206</v>
      </c>
      <c r="I37" s="155" t="s">
        <v>66</v>
      </c>
      <c r="J37" s="155" t="s">
        <v>175</v>
      </c>
      <c r="K37" s="155" t="s">
        <v>138</v>
      </c>
      <c r="L37" s="156" t="s">
        <v>72</v>
      </c>
      <c r="P37" s="357"/>
    </row>
    <row r="38" spans="1:18" ht="16.5" customHeight="1" x14ac:dyDescent="0.25">
      <c r="A38" s="207" t="str">
        <f t="shared" ref="A38:C45" si="3">A23</f>
        <v>PP1</v>
      </c>
      <c r="B38" s="190">
        <f t="shared" si="3"/>
        <v>0</v>
      </c>
      <c r="C38" s="208">
        <f t="shared" si="3"/>
        <v>0</v>
      </c>
      <c r="D38" s="162">
        <f>LP_PP1!C171</f>
        <v>0</v>
      </c>
      <c r="E38" s="162">
        <f>LP_PP1!D171</f>
        <v>0</v>
      </c>
      <c r="F38" s="162">
        <f>LP_PP1!E171</f>
        <v>0</v>
      </c>
      <c r="G38" s="162">
        <f>LP_PP1!F171</f>
        <v>0</v>
      </c>
      <c r="H38" s="162">
        <f>LP_PP1!G171</f>
        <v>0</v>
      </c>
      <c r="I38" s="204">
        <f>LP_PP1!H171</f>
        <v>0</v>
      </c>
      <c r="J38" s="162">
        <f>LP_PP1!H172</f>
        <v>0</v>
      </c>
      <c r="K38" s="162">
        <f>LP_PP1!H173</f>
        <v>0</v>
      </c>
      <c r="L38" s="195">
        <f>LP_PP1!H174</f>
        <v>0</v>
      </c>
      <c r="P38" s="357"/>
    </row>
    <row r="39" spans="1:18" x14ac:dyDescent="0.25">
      <c r="A39" s="207" t="str">
        <f t="shared" si="3"/>
        <v>PP2</v>
      </c>
      <c r="B39" s="190">
        <f t="shared" si="3"/>
        <v>0</v>
      </c>
      <c r="C39" s="208">
        <f t="shared" si="3"/>
        <v>0</v>
      </c>
      <c r="D39" s="162">
        <f>'PP2'!C171</f>
        <v>0</v>
      </c>
      <c r="E39" s="162">
        <f>'PP2'!D171</f>
        <v>0</v>
      </c>
      <c r="F39" s="162">
        <f>'PP2'!E171</f>
        <v>0</v>
      </c>
      <c r="G39" s="162">
        <f>'PP2'!F171</f>
        <v>0</v>
      </c>
      <c r="H39" s="162">
        <f>'PP2'!G171</f>
        <v>0</v>
      </c>
      <c r="I39" s="204">
        <f>'PP2'!H171</f>
        <v>0</v>
      </c>
      <c r="J39" s="162">
        <f>'PP2'!H172</f>
        <v>0</v>
      </c>
      <c r="K39" s="162">
        <f>'PP2'!H173</f>
        <v>0</v>
      </c>
      <c r="L39" s="195">
        <f>'PP2'!H174</f>
        <v>0</v>
      </c>
      <c r="P39" s="357"/>
    </row>
    <row r="40" spans="1:18" ht="15" customHeight="1" x14ac:dyDescent="0.25">
      <c r="A40" s="207" t="str">
        <f t="shared" si="3"/>
        <v>PP3</v>
      </c>
      <c r="B40" s="190">
        <f t="shared" si="3"/>
        <v>0</v>
      </c>
      <c r="C40" s="208">
        <f t="shared" si="3"/>
        <v>0</v>
      </c>
      <c r="D40" s="162">
        <f>'PP3'!C171</f>
        <v>0</v>
      </c>
      <c r="E40" s="162">
        <f>'PP3'!D171</f>
        <v>0</v>
      </c>
      <c r="F40" s="162">
        <f>'PP3'!E171</f>
        <v>0</v>
      </c>
      <c r="G40" s="162">
        <f>'PP3'!F171</f>
        <v>0</v>
      </c>
      <c r="H40" s="162">
        <f>'PP3'!G171</f>
        <v>0</v>
      </c>
      <c r="I40" s="204">
        <f>'PP3'!H171</f>
        <v>0</v>
      </c>
      <c r="J40" s="162">
        <f>'PP3'!H172</f>
        <v>0</v>
      </c>
      <c r="K40" s="162">
        <f>'PP3'!H173</f>
        <v>0</v>
      </c>
      <c r="L40" s="195">
        <f>'PP3'!H174</f>
        <v>0</v>
      </c>
      <c r="O40" s="358"/>
      <c r="P40" s="357"/>
      <c r="Q40" s="359"/>
    </row>
    <row r="41" spans="1:18" x14ac:dyDescent="0.25">
      <c r="A41" s="207" t="str">
        <f t="shared" si="3"/>
        <v>PP4</v>
      </c>
      <c r="B41" s="190">
        <f t="shared" si="3"/>
        <v>0</v>
      </c>
      <c r="C41" s="208">
        <f t="shared" si="3"/>
        <v>0</v>
      </c>
      <c r="D41" s="162">
        <f>'PP4'!C171</f>
        <v>0</v>
      </c>
      <c r="E41" s="162">
        <f>'PP4'!D171</f>
        <v>0</v>
      </c>
      <c r="F41" s="162">
        <f>'PP4'!E171</f>
        <v>0</v>
      </c>
      <c r="G41" s="162">
        <f>'PP4'!F171</f>
        <v>0</v>
      </c>
      <c r="H41" s="162">
        <f>'PP4'!G171</f>
        <v>0</v>
      </c>
      <c r="I41" s="204">
        <f>'PP4'!H171</f>
        <v>0</v>
      </c>
      <c r="J41" s="162">
        <f>'PP4'!H172</f>
        <v>0</v>
      </c>
      <c r="K41" s="162">
        <f>'PP4'!H173</f>
        <v>0</v>
      </c>
      <c r="L41" s="195">
        <f>'PP4'!H174</f>
        <v>0</v>
      </c>
      <c r="O41" s="358"/>
      <c r="P41" s="357"/>
      <c r="Q41" s="357"/>
    </row>
    <row r="42" spans="1:18" x14ac:dyDescent="0.25">
      <c r="A42" s="207" t="str">
        <f t="shared" si="3"/>
        <v>PP5</v>
      </c>
      <c r="B42" s="190">
        <f t="shared" si="3"/>
        <v>0</v>
      </c>
      <c r="C42" s="208">
        <f t="shared" si="3"/>
        <v>0</v>
      </c>
      <c r="D42" s="162">
        <f>'PP5'!C171</f>
        <v>0</v>
      </c>
      <c r="E42" s="162">
        <f>'PP5'!D171</f>
        <v>0</v>
      </c>
      <c r="F42" s="162">
        <f>'PP5'!E171</f>
        <v>0</v>
      </c>
      <c r="G42" s="162">
        <f>'PP5'!F171</f>
        <v>0</v>
      </c>
      <c r="H42" s="162">
        <f>'PP5'!G171</f>
        <v>0</v>
      </c>
      <c r="I42" s="204">
        <f>'PP5'!H171</f>
        <v>0</v>
      </c>
      <c r="J42" s="162">
        <f>'PP5'!H172</f>
        <v>0</v>
      </c>
      <c r="K42" s="162">
        <f>'PP5'!H173</f>
        <v>0</v>
      </c>
      <c r="L42" s="195">
        <f>'PP5'!H174</f>
        <v>0</v>
      </c>
      <c r="O42" s="358"/>
      <c r="P42" s="357"/>
      <c r="Q42" s="357"/>
    </row>
    <row r="43" spans="1:18" x14ac:dyDescent="0.25">
      <c r="A43" s="207" t="str">
        <f t="shared" si="3"/>
        <v>PP6</v>
      </c>
      <c r="B43" s="190">
        <f t="shared" si="3"/>
        <v>0</v>
      </c>
      <c r="C43" s="208">
        <f t="shared" si="3"/>
        <v>0</v>
      </c>
      <c r="D43" s="162">
        <f>'PP6'!C171</f>
        <v>0</v>
      </c>
      <c r="E43" s="162">
        <f>'PP6'!D171</f>
        <v>0</v>
      </c>
      <c r="F43" s="162">
        <f>'PP6'!E171</f>
        <v>0</v>
      </c>
      <c r="G43" s="162">
        <f>'PP6'!F171</f>
        <v>0</v>
      </c>
      <c r="H43" s="162">
        <f>'PP6'!G171</f>
        <v>0</v>
      </c>
      <c r="I43" s="204">
        <f>'PP6'!H171</f>
        <v>0</v>
      </c>
      <c r="J43" s="162">
        <f>'PP6'!H172</f>
        <v>0</v>
      </c>
      <c r="K43" s="162">
        <f>'PP6'!H173</f>
        <v>0</v>
      </c>
      <c r="L43" s="195">
        <f>'PP6'!H174</f>
        <v>0</v>
      </c>
      <c r="O43" s="358"/>
      <c r="P43" s="357"/>
      <c r="Q43" s="357"/>
      <c r="R43" s="267"/>
    </row>
    <row r="44" spans="1:18" x14ac:dyDescent="0.25">
      <c r="A44" s="207" t="str">
        <f t="shared" si="3"/>
        <v>PP7</v>
      </c>
      <c r="B44" s="190">
        <f t="shared" si="3"/>
        <v>0</v>
      </c>
      <c r="C44" s="208">
        <f t="shared" si="3"/>
        <v>0</v>
      </c>
      <c r="D44" s="162">
        <f>'PP7'!C171</f>
        <v>0</v>
      </c>
      <c r="E44" s="162">
        <f>'PP7'!D171</f>
        <v>0</v>
      </c>
      <c r="F44" s="162">
        <f>'PP7'!E171</f>
        <v>0</v>
      </c>
      <c r="G44" s="162">
        <f>'PP7'!F171</f>
        <v>0</v>
      </c>
      <c r="H44" s="162">
        <f>'PP7'!G171</f>
        <v>0</v>
      </c>
      <c r="I44" s="204">
        <f>'PP7'!H171</f>
        <v>0</v>
      </c>
      <c r="J44" s="162">
        <f>'PP7'!H172</f>
        <v>0</v>
      </c>
      <c r="K44" s="162">
        <f>'PP7'!H173</f>
        <v>0</v>
      </c>
      <c r="L44" s="195">
        <f>'PP7'!H174</f>
        <v>0</v>
      </c>
      <c r="O44" s="358"/>
      <c r="P44" s="357"/>
      <c r="Q44" s="357"/>
    </row>
    <row r="45" spans="1:18" x14ac:dyDescent="0.25">
      <c r="A45" s="207" t="str">
        <f t="shared" si="3"/>
        <v>PP8</v>
      </c>
      <c r="B45" s="190">
        <f t="shared" si="3"/>
        <v>0</v>
      </c>
      <c r="C45" s="208">
        <f t="shared" si="3"/>
        <v>0</v>
      </c>
      <c r="D45" s="162">
        <f>'PP8'!C171</f>
        <v>0</v>
      </c>
      <c r="E45" s="162">
        <f>'PP8'!D171</f>
        <v>0</v>
      </c>
      <c r="F45" s="162">
        <f>'PP8'!E171</f>
        <v>0</v>
      </c>
      <c r="G45" s="162">
        <f>'PP8'!F171</f>
        <v>0</v>
      </c>
      <c r="H45" s="162">
        <f>'PP8'!G171</f>
        <v>0</v>
      </c>
      <c r="I45" s="204">
        <f>'PP8'!H171</f>
        <v>0</v>
      </c>
      <c r="J45" s="162">
        <f>'PP8'!H172</f>
        <v>0</v>
      </c>
      <c r="K45" s="162">
        <f>'PP8'!H173</f>
        <v>0</v>
      </c>
      <c r="L45" s="195">
        <f>'PP8'!H174</f>
        <v>0</v>
      </c>
      <c r="O45" s="358"/>
      <c r="P45" s="357"/>
      <c r="Q45" s="357"/>
    </row>
    <row r="46" spans="1:18" ht="28.5" customHeight="1" x14ac:dyDescent="0.25">
      <c r="A46" s="353" t="s">
        <v>28</v>
      </c>
      <c r="B46" s="353"/>
      <c r="C46" s="353"/>
      <c r="D46" s="171">
        <f>SUM(D38:D45)</f>
        <v>0</v>
      </c>
      <c r="E46" s="171">
        <f>SUM(E38:E45)</f>
        <v>0</v>
      </c>
      <c r="F46" s="171">
        <f>SUM(F38:F45)</f>
        <v>0</v>
      </c>
      <c r="G46" s="171">
        <f t="shared" ref="G46:H46" si="4">SUM(G38:G45)</f>
        <v>0</v>
      </c>
      <c r="H46" s="171">
        <f t="shared" si="4"/>
        <v>0</v>
      </c>
      <c r="I46" s="196">
        <f>SUM(I38:I45)</f>
        <v>0</v>
      </c>
      <c r="J46" s="171">
        <f>SUM(J38:J45)</f>
        <v>0</v>
      </c>
      <c r="K46" s="171">
        <f>SUM(K38:K45)</f>
        <v>0</v>
      </c>
      <c r="L46" s="197">
        <f>SUM(L38:L45)</f>
        <v>0</v>
      </c>
      <c r="O46" s="358"/>
      <c r="P46" s="359"/>
      <c r="Q46" s="357"/>
    </row>
    <row r="47" spans="1:18" ht="26.25" customHeight="1" x14ac:dyDescent="0.25">
      <c r="A47" s="353" t="s">
        <v>29</v>
      </c>
      <c r="B47" s="353"/>
      <c r="C47" s="353"/>
      <c r="D47" s="268" t="e">
        <f>ROUND(D46/$I$46,2)</f>
        <v>#DIV/0!</v>
      </c>
      <c r="E47" s="268" t="e">
        <f>ROUND(E46/$I$46,2)</f>
        <v>#DIV/0!</v>
      </c>
      <c r="F47" s="268" t="e">
        <f>ROUND(F46/$I$46,2)</f>
        <v>#DIV/0!</v>
      </c>
      <c r="G47" s="268" t="e">
        <f t="shared" ref="G47:H47" si="5">ROUND(G46/$I$46,2)</f>
        <v>#DIV/0!</v>
      </c>
      <c r="H47" s="268" t="e">
        <f t="shared" si="5"/>
        <v>#DIV/0!</v>
      </c>
      <c r="I47" s="209" t="e">
        <f>I46/L46</f>
        <v>#DIV/0!</v>
      </c>
      <c r="J47" s="172" t="e">
        <f>J46/I46</f>
        <v>#DIV/0!</v>
      </c>
      <c r="K47" s="172" t="e">
        <f>K46/I46</f>
        <v>#DIV/0!</v>
      </c>
      <c r="L47" s="198" t="e">
        <f>L46/I46</f>
        <v>#DIV/0!</v>
      </c>
      <c r="O47" s="358"/>
      <c r="P47" s="357"/>
      <c r="Q47" s="357"/>
    </row>
    <row r="48" spans="1:18" ht="18" customHeight="1" x14ac:dyDescent="0.25">
      <c r="A48" s="199"/>
      <c r="B48" s="200"/>
      <c r="C48" s="199"/>
      <c r="D48" s="201"/>
      <c r="E48" s="201"/>
      <c r="F48" s="201"/>
      <c r="G48" s="201"/>
      <c r="H48" s="201"/>
      <c r="I48" s="202"/>
      <c r="J48" s="203"/>
      <c r="K48" s="203"/>
      <c r="L48" s="201"/>
    </row>
    <row r="49" spans="1:18" x14ac:dyDescent="0.25">
      <c r="A49" s="199"/>
      <c r="B49" s="200"/>
      <c r="C49" s="199"/>
      <c r="D49" s="201"/>
      <c r="E49" s="201"/>
      <c r="F49" s="201"/>
      <c r="G49" s="201"/>
      <c r="H49" s="201"/>
      <c r="I49" s="202"/>
      <c r="J49" s="203"/>
      <c r="K49" s="203"/>
      <c r="L49" s="201"/>
    </row>
    <row r="50" spans="1:18" ht="16.5" customHeight="1" x14ac:dyDescent="0.25">
      <c r="A50" s="186" t="s">
        <v>30</v>
      </c>
      <c r="B50" s="187"/>
      <c r="C50" s="186"/>
      <c r="O50" s="210"/>
      <c r="P50" s="210"/>
      <c r="Q50" s="210"/>
      <c r="R50" s="210"/>
    </row>
    <row r="51" spans="1:18" ht="15.6" x14ac:dyDescent="0.25">
      <c r="A51" s="148" t="s">
        <v>160</v>
      </c>
      <c r="B51" s="188"/>
      <c r="C51" s="148"/>
      <c r="O51" s="210"/>
      <c r="P51" s="210"/>
      <c r="Q51" s="210"/>
    </row>
    <row r="52" spans="1:18" ht="90" customHeight="1" x14ac:dyDescent="0.25">
      <c r="A52" s="155" t="s">
        <v>59</v>
      </c>
      <c r="B52" s="155" t="s">
        <v>39</v>
      </c>
      <c r="C52" s="155" t="s">
        <v>60</v>
      </c>
      <c r="D52" s="155" t="s">
        <v>74</v>
      </c>
      <c r="E52" s="211"/>
      <c r="G52" s="354" t="s">
        <v>149</v>
      </c>
      <c r="H52" s="354"/>
      <c r="I52" s="354"/>
      <c r="J52" s="354"/>
      <c r="K52" s="354"/>
      <c r="L52" s="354"/>
      <c r="M52" s="354"/>
      <c r="N52" s="354"/>
      <c r="O52" s="354"/>
      <c r="P52" s="210"/>
      <c r="Q52" s="210"/>
    </row>
    <row r="53" spans="1:18" ht="35.25" customHeight="1" x14ac:dyDescent="0.25">
      <c r="A53" s="207" t="str">
        <f t="shared" ref="A53:C60" si="6">A38</f>
        <v>PP1</v>
      </c>
      <c r="B53" s="190">
        <f t="shared" si="6"/>
        <v>0</v>
      </c>
      <c r="C53" s="190">
        <f t="shared" si="6"/>
        <v>0</v>
      </c>
      <c r="D53" s="212">
        <f>LP_PP1!H149</f>
        <v>0</v>
      </c>
      <c r="E53" s="213"/>
      <c r="G53" s="354"/>
      <c r="H53" s="354"/>
      <c r="I53" s="354"/>
      <c r="J53" s="354"/>
      <c r="K53" s="354"/>
      <c r="L53" s="354"/>
      <c r="M53" s="354"/>
      <c r="N53" s="354"/>
      <c r="O53" s="354"/>
      <c r="Q53" s="214"/>
    </row>
    <row r="54" spans="1:18" ht="15.6" x14ac:dyDescent="0.25">
      <c r="A54" s="207" t="str">
        <f t="shared" si="6"/>
        <v>PP2</v>
      </c>
      <c r="B54" s="190">
        <f t="shared" si="6"/>
        <v>0</v>
      </c>
      <c r="C54" s="190">
        <f t="shared" si="6"/>
        <v>0</v>
      </c>
      <c r="D54" s="212">
        <f>'PP2'!H149</f>
        <v>0</v>
      </c>
      <c r="E54" s="215"/>
      <c r="F54" s="210"/>
      <c r="G54" s="354"/>
      <c r="H54" s="354"/>
      <c r="I54" s="354"/>
      <c r="J54" s="354"/>
      <c r="K54" s="354"/>
      <c r="L54" s="354"/>
      <c r="M54" s="354"/>
      <c r="N54" s="354"/>
      <c r="O54" s="354"/>
      <c r="Q54" s="214"/>
    </row>
    <row r="55" spans="1:18" ht="15.6" x14ac:dyDescent="0.25">
      <c r="A55" s="207" t="str">
        <f t="shared" si="6"/>
        <v>PP3</v>
      </c>
      <c r="B55" s="190">
        <f t="shared" si="6"/>
        <v>0</v>
      </c>
      <c r="C55" s="190">
        <f t="shared" si="6"/>
        <v>0</v>
      </c>
      <c r="D55" s="212">
        <f>'PP3'!H149</f>
        <v>0</v>
      </c>
      <c r="E55" s="215"/>
      <c r="F55" s="210"/>
      <c r="G55" s="354"/>
      <c r="H55" s="354"/>
      <c r="I55" s="354"/>
      <c r="J55" s="354"/>
      <c r="K55" s="354"/>
      <c r="L55" s="354"/>
      <c r="M55" s="354"/>
      <c r="N55" s="354"/>
      <c r="O55" s="354"/>
      <c r="R55" s="216"/>
    </row>
    <row r="56" spans="1:18" ht="15.6" x14ac:dyDescent="0.25">
      <c r="A56" s="207" t="str">
        <f t="shared" si="6"/>
        <v>PP4</v>
      </c>
      <c r="B56" s="190">
        <f t="shared" si="6"/>
        <v>0</v>
      </c>
      <c r="C56" s="190">
        <f t="shared" si="6"/>
        <v>0</v>
      </c>
      <c r="D56" s="212">
        <f>'PP4'!H149</f>
        <v>0</v>
      </c>
      <c r="E56" s="215"/>
      <c r="F56" s="210"/>
      <c r="G56" s="354"/>
      <c r="H56" s="354"/>
      <c r="I56" s="354"/>
      <c r="J56" s="354"/>
      <c r="K56" s="354"/>
      <c r="L56" s="354"/>
      <c r="M56" s="354"/>
      <c r="N56" s="354"/>
      <c r="O56" s="354"/>
      <c r="R56" s="216"/>
    </row>
    <row r="57" spans="1:18" ht="15.6" x14ac:dyDescent="0.25">
      <c r="A57" s="207" t="str">
        <f t="shared" si="6"/>
        <v>PP5</v>
      </c>
      <c r="B57" s="190">
        <f t="shared" si="6"/>
        <v>0</v>
      </c>
      <c r="C57" s="190">
        <f t="shared" si="6"/>
        <v>0</v>
      </c>
      <c r="D57" s="212">
        <f>'PP5'!H149</f>
        <v>0</v>
      </c>
      <c r="E57" s="213"/>
      <c r="F57" s="210"/>
      <c r="G57" s="210"/>
      <c r="H57" s="210"/>
      <c r="R57" s="216"/>
    </row>
    <row r="58" spans="1:18" ht="15.6" x14ac:dyDescent="0.25">
      <c r="A58" s="207" t="str">
        <f t="shared" si="6"/>
        <v>PP6</v>
      </c>
      <c r="B58" s="190">
        <f t="shared" si="6"/>
        <v>0</v>
      </c>
      <c r="C58" s="190">
        <f t="shared" si="6"/>
        <v>0</v>
      </c>
      <c r="D58" s="212">
        <f>'PP6'!H149</f>
        <v>0</v>
      </c>
      <c r="E58" s="215"/>
      <c r="F58" s="210"/>
      <c r="G58" s="210"/>
      <c r="H58" s="210"/>
      <c r="R58" s="216"/>
    </row>
    <row r="59" spans="1:18" ht="15.6" x14ac:dyDescent="0.25">
      <c r="A59" s="207" t="str">
        <f t="shared" si="6"/>
        <v>PP7</v>
      </c>
      <c r="B59" s="190">
        <f t="shared" si="6"/>
        <v>0</v>
      </c>
      <c r="C59" s="190">
        <f t="shared" si="6"/>
        <v>0</v>
      </c>
      <c r="D59" s="212">
        <f>'PP7'!H149</f>
        <v>0</v>
      </c>
      <c r="E59" s="215"/>
      <c r="F59" s="215"/>
      <c r="G59" s="215"/>
      <c r="H59" s="215"/>
      <c r="I59" s="215"/>
      <c r="J59" s="215"/>
      <c r="K59" s="215"/>
      <c r="L59" s="215"/>
      <c r="M59" s="215"/>
      <c r="N59" s="215"/>
      <c r="O59" s="215"/>
      <c r="Q59" s="214"/>
      <c r="R59" s="216"/>
    </row>
    <row r="60" spans="1:18" ht="15.6" x14ac:dyDescent="0.25">
      <c r="A60" s="207" t="str">
        <f t="shared" si="6"/>
        <v>PP8</v>
      </c>
      <c r="B60" s="190">
        <f t="shared" si="6"/>
        <v>0</v>
      </c>
      <c r="C60" s="190">
        <f t="shared" si="6"/>
        <v>0</v>
      </c>
      <c r="D60" s="212">
        <f>'PP8'!H149</f>
        <v>0</v>
      </c>
      <c r="E60" s="215"/>
      <c r="F60" s="215"/>
      <c r="G60" s="215"/>
      <c r="H60" s="215"/>
      <c r="I60" s="215"/>
      <c r="J60" s="215"/>
      <c r="K60" s="215"/>
      <c r="L60" s="215"/>
      <c r="M60" s="215"/>
      <c r="N60" s="215"/>
      <c r="O60" s="215"/>
      <c r="Q60" s="214"/>
      <c r="R60" s="216"/>
    </row>
    <row r="61" spans="1:18" ht="28.5" customHeight="1" x14ac:dyDescent="0.25">
      <c r="A61" s="353" t="s">
        <v>28</v>
      </c>
      <c r="B61" s="353"/>
      <c r="C61" s="353"/>
      <c r="D61" s="171">
        <f>SUM(D53:D60)</f>
        <v>0</v>
      </c>
      <c r="E61" s="217"/>
      <c r="F61" s="217"/>
      <c r="G61" s="217"/>
      <c r="H61" s="217"/>
      <c r="I61" s="217"/>
      <c r="J61" s="217"/>
      <c r="K61" s="217"/>
      <c r="L61" s="217"/>
      <c r="M61" s="217"/>
      <c r="N61" s="217"/>
      <c r="O61" s="217"/>
      <c r="Q61" s="214"/>
      <c r="R61" s="216"/>
    </row>
    <row r="62" spans="1:18" ht="27" customHeight="1" x14ac:dyDescent="0.25">
      <c r="A62" s="353" t="s">
        <v>75</v>
      </c>
      <c r="B62" s="353"/>
      <c r="C62" s="353"/>
      <c r="D62" s="218" t="e">
        <f>D61/I16</f>
        <v>#DIV/0!</v>
      </c>
      <c r="E62" s="219"/>
      <c r="F62" s="219"/>
      <c r="G62" s="219"/>
      <c r="H62" s="219"/>
      <c r="I62" s="219"/>
      <c r="J62" s="219"/>
      <c r="K62" s="219"/>
      <c r="L62" s="219"/>
      <c r="M62" s="219"/>
      <c r="N62" s="219"/>
      <c r="O62" s="219"/>
      <c r="Q62" s="220"/>
      <c r="R62" s="220"/>
    </row>
    <row r="63" spans="1:18" x14ac:dyDescent="0.25">
      <c r="A63" s="199"/>
      <c r="B63" s="200"/>
      <c r="C63" s="199"/>
      <c r="D63" s="201"/>
      <c r="E63" s="201"/>
      <c r="F63" s="201"/>
      <c r="G63" s="201"/>
      <c r="H63" s="201"/>
      <c r="I63" s="202"/>
      <c r="J63" s="203"/>
      <c r="K63" s="203"/>
      <c r="L63" s="201"/>
    </row>
    <row r="64" spans="1:18" x14ac:dyDescent="0.25">
      <c r="A64" s="199"/>
      <c r="B64" s="200"/>
      <c r="C64" s="199"/>
      <c r="D64" s="201"/>
      <c r="E64" s="201"/>
      <c r="F64" s="201"/>
      <c r="G64" s="201"/>
      <c r="H64" s="201"/>
      <c r="I64" s="202"/>
      <c r="J64" s="203"/>
      <c r="K64" s="203"/>
      <c r="L64" s="201"/>
    </row>
    <row r="65" spans="1:54" ht="17.399999999999999" x14ac:dyDescent="0.25">
      <c r="A65" s="185" t="s">
        <v>76</v>
      </c>
      <c r="B65" s="200"/>
      <c r="C65" s="199"/>
      <c r="D65" s="201"/>
      <c r="E65" s="201"/>
      <c r="F65" s="201"/>
      <c r="G65" s="201"/>
      <c r="H65" s="201"/>
      <c r="I65" s="202"/>
      <c r="J65" s="203"/>
      <c r="K65" s="203"/>
      <c r="L65" s="201"/>
    </row>
    <row r="66" spans="1:54" x14ac:dyDescent="0.25">
      <c r="A66" s="199"/>
      <c r="B66" s="200"/>
      <c r="C66" s="199"/>
      <c r="D66" s="201"/>
      <c r="E66" s="201"/>
      <c r="F66" s="201"/>
      <c r="G66" s="201"/>
      <c r="H66" s="201"/>
      <c r="I66" s="202"/>
      <c r="J66" s="203"/>
      <c r="K66" s="203"/>
      <c r="L66" s="201"/>
    </row>
    <row r="67" spans="1:54" s="224" customFormat="1" ht="16.5" customHeight="1" x14ac:dyDescent="0.25">
      <c r="A67" s="181" t="s">
        <v>141</v>
      </c>
      <c r="B67" s="221"/>
      <c r="C67" s="221"/>
      <c r="D67" s="221"/>
      <c r="E67" s="221"/>
      <c r="F67" s="221"/>
      <c r="G67" s="221"/>
      <c r="H67" s="221"/>
      <c r="I67" s="221"/>
      <c r="J67" s="221"/>
      <c r="K67" s="221"/>
      <c r="L67" s="221"/>
      <c r="M67" s="221"/>
      <c r="N67" s="221"/>
      <c r="O67" s="222"/>
      <c r="P67" s="222"/>
      <c r="Q67" s="222"/>
      <c r="R67" s="222"/>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c r="BB67" s="223"/>
    </row>
    <row r="68" spans="1:54" s="224" customFormat="1" ht="9.75" customHeight="1" x14ac:dyDescent="0.25">
      <c r="A68" s="181"/>
      <c r="B68" s="221"/>
      <c r="C68" s="221"/>
      <c r="D68" s="221"/>
      <c r="E68" s="221"/>
      <c r="F68" s="221"/>
      <c r="G68" s="221"/>
      <c r="H68" s="221"/>
      <c r="I68" s="221"/>
      <c r="J68" s="221"/>
      <c r="K68" s="221"/>
      <c r="L68" s="221"/>
      <c r="M68" s="221"/>
      <c r="N68" s="221"/>
      <c r="O68" s="222"/>
      <c r="P68" s="222"/>
      <c r="Q68" s="222"/>
      <c r="R68" s="222"/>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row>
    <row r="69" spans="1:54" s="230" customFormat="1" ht="63" customHeight="1" x14ac:dyDescent="0.25">
      <c r="A69" s="225"/>
      <c r="B69" s="155" t="str">
        <f>LP_PP1!C154</f>
        <v>WP1</v>
      </c>
      <c r="C69" s="155" t="str">
        <f>LP_PP1!D154</f>
        <v>WP2</v>
      </c>
      <c r="D69" s="155" t="str">
        <f>LP_PP1!E154</f>
        <v>WP3</v>
      </c>
      <c r="E69" s="155" t="str">
        <f>LP_PP1!F154</f>
        <v>WP4</v>
      </c>
      <c r="F69" s="155" t="str">
        <f>LP_PP1!G154</f>
        <v>WP5</v>
      </c>
      <c r="G69" s="226" t="s">
        <v>66</v>
      </c>
      <c r="H69" s="221"/>
      <c r="I69" s="221"/>
      <c r="J69" s="221"/>
      <c r="K69" s="221"/>
      <c r="L69" s="221"/>
      <c r="M69" s="221"/>
      <c r="N69" s="221"/>
      <c r="O69" s="227"/>
      <c r="P69" s="227"/>
      <c r="Q69" s="227"/>
      <c r="R69" s="228"/>
      <c r="S69" s="224"/>
      <c r="T69" s="223"/>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row>
    <row r="70" spans="1:54" s="230" customFormat="1" ht="38.25" customHeight="1" x14ac:dyDescent="0.25">
      <c r="A70" s="231" t="s">
        <v>61</v>
      </c>
      <c r="B70" s="232">
        <f>LP_PP1!C155+'PP2'!C155+'PP3'!C155+'PP4'!C155+'PP5'!C155+'PP6'!C155+'PP7'!C155+'PP8'!C155</f>
        <v>0</v>
      </c>
      <c r="C70" s="232">
        <f>LP_PP1!D155+'PP2'!D155+'PP3'!D155+'PP4'!D155+'PP5'!D155+'PP6'!D155+'PP7'!D155+'PP8'!D155</f>
        <v>0</v>
      </c>
      <c r="D70" s="232">
        <f>LP_PP1!E155+'PP2'!E155+'PP3'!E155+'PP4'!E155+'PP5'!E155+'PP6'!E155+'PP7'!E155+'PP8'!E155</f>
        <v>0</v>
      </c>
      <c r="E70" s="232">
        <f>LP_PP1!F155+'PP2'!F155+'PP3'!F155+'PP4'!F155+'PP5'!F155+'PP6'!F155+'PP7'!F155+'PP8'!F155</f>
        <v>0</v>
      </c>
      <c r="F70" s="232">
        <f>LP_PP1!G155+'PP2'!G155+'PP3'!G155+'PP4'!G155+'PP5'!G155+'PP6'!G155+'PP7'!G155+'PP8'!G155</f>
        <v>0</v>
      </c>
      <c r="G70" s="232">
        <f>SUM(B70:F70)</f>
        <v>0</v>
      </c>
      <c r="H70" s="221"/>
      <c r="I70" s="221"/>
      <c r="J70" s="221"/>
      <c r="K70" s="221"/>
      <c r="L70" s="221"/>
      <c r="M70" s="221"/>
      <c r="N70" s="221"/>
      <c r="O70" s="221"/>
      <c r="P70" s="221"/>
      <c r="Q70" s="227"/>
      <c r="R70" s="228"/>
      <c r="S70" s="224"/>
      <c r="T70" s="233"/>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row>
    <row r="71" spans="1:54" s="230" customFormat="1" ht="66" customHeight="1" x14ac:dyDescent="0.25">
      <c r="A71" s="231" t="s">
        <v>62</v>
      </c>
      <c r="B71" s="232">
        <f>LP_PP1!C156+'PP2'!C156+'PP3'!C156+'PP4'!C156+'PP5'!C156+'PP6'!C156+'PP7'!C156+'PP8'!C156</f>
        <v>0</v>
      </c>
      <c r="C71" s="232">
        <f>LP_PP1!D156+'PP2'!D156+'PP3'!D156+'PP4'!D156+'PP5'!D156+'PP6'!D156+'PP7'!D156+'PP8'!D156</f>
        <v>0</v>
      </c>
      <c r="D71" s="232">
        <f>LP_PP1!E156+'PP2'!E156+'PP3'!E156+'PP4'!E156+'PP5'!E156+'PP6'!E156+'PP7'!E156+'PP8'!E156</f>
        <v>0</v>
      </c>
      <c r="E71" s="232">
        <f>LP_PP1!F156+'PP2'!F156+'PP3'!F156+'PP4'!F156+'PP5'!F156+'PP6'!F156+'PP7'!F156+'PP8'!F156</f>
        <v>0</v>
      </c>
      <c r="F71" s="232">
        <f>LP_PP1!G156+'PP2'!G156+'PP3'!G156+'PP4'!G156+'PP5'!G156+'PP6'!G156+'PP7'!G156+'PP8'!G156</f>
        <v>0</v>
      </c>
      <c r="G71" s="232">
        <f t="shared" ref="G71:G74" si="7">SUM(B71:F71)</f>
        <v>0</v>
      </c>
      <c r="H71" s="221"/>
      <c r="I71" s="221"/>
      <c r="J71" s="221"/>
      <c r="K71" s="221"/>
      <c r="L71" s="221"/>
      <c r="M71" s="221"/>
      <c r="N71" s="221"/>
      <c r="O71" s="227"/>
      <c r="P71" s="227"/>
      <c r="Q71" s="227"/>
      <c r="R71" s="228"/>
      <c r="S71" s="224"/>
      <c r="T71" s="233"/>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row>
    <row r="72" spans="1:54" s="230" customFormat="1" ht="53.25" customHeight="1" x14ac:dyDescent="0.25">
      <c r="A72" s="231" t="s">
        <v>63</v>
      </c>
      <c r="B72" s="232">
        <f>LP_PP1!C157+'PP2'!C157+'PP3'!C157+'PP4'!C157+'PP5'!C157+'PP6'!C157+'PP7'!C157+'PP8'!C157</f>
        <v>0</v>
      </c>
      <c r="C72" s="232">
        <f>LP_PP1!D157+'PP2'!D157+'PP3'!D157+'PP4'!D157+'PP5'!D157+'PP6'!D157+'PP7'!D157+'PP8'!D157</f>
        <v>0</v>
      </c>
      <c r="D72" s="232">
        <f>LP_PP1!E157+'PP2'!E157+'PP3'!E157+'PP4'!E157+'PP5'!E157+'PP6'!E157+'PP7'!E157+'PP8'!E157</f>
        <v>0</v>
      </c>
      <c r="E72" s="232">
        <f>LP_PP1!F157+'PP2'!F157+'PP3'!F157+'PP4'!F157+'PP5'!F157+'PP6'!F157+'PP7'!F157+'PP8'!F157</f>
        <v>0</v>
      </c>
      <c r="F72" s="232">
        <f>LP_PP1!G157+'PP2'!G157+'PP3'!G157+'PP4'!G157+'PP5'!G157+'PP6'!G157+'PP7'!G157+'PP8'!G157</f>
        <v>0</v>
      </c>
      <c r="G72" s="232">
        <f t="shared" si="7"/>
        <v>0</v>
      </c>
      <c r="H72" s="221"/>
      <c r="I72" s="221"/>
      <c r="J72" s="221"/>
      <c r="K72" s="221"/>
      <c r="L72" s="221"/>
      <c r="M72" s="221"/>
      <c r="N72" s="221"/>
      <c r="O72" s="227"/>
      <c r="P72" s="227"/>
      <c r="Q72" s="227"/>
      <c r="R72" s="228"/>
      <c r="S72" s="224"/>
      <c r="T72" s="233"/>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row>
    <row r="73" spans="1:54" s="230" customFormat="1" ht="69" customHeight="1" x14ac:dyDescent="0.25">
      <c r="A73" s="231" t="s">
        <v>64</v>
      </c>
      <c r="B73" s="232">
        <f>LP_PP1!C158+'PP2'!C158+'PP3'!C158+'PP4'!C158+'PP5'!C158+'PP6'!C158+'PP7'!C158+'PP8'!C158</f>
        <v>0</v>
      </c>
      <c r="C73" s="232">
        <f>LP_PP1!D158+'PP2'!D158+'PP3'!D158+'PP4'!D158+'PP5'!D158+'PP6'!D158+'PP7'!D158+'PP8'!D158</f>
        <v>0</v>
      </c>
      <c r="D73" s="232">
        <f>LP_PP1!E158+'PP2'!E158+'PP3'!E158+'PP4'!E158+'PP5'!E158+'PP6'!E158+'PP7'!E158+'PP8'!E158</f>
        <v>0</v>
      </c>
      <c r="E73" s="232">
        <f>LP_PP1!F158+'PP2'!F158+'PP3'!F158+'PP4'!F158+'PP5'!F158+'PP6'!F158+'PP7'!F158+'PP8'!F158</f>
        <v>0</v>
      </c>
      <c r="F73" s="232">
        <f>LP_PP1!G158+'PP2'!G158+'PP3'!G158+'PP4'!G158+'PP5'!G158+'PP6'!G158+'PP7'!G158+'PP8'!G158</f>
        <v>0</v>
      </c>
      <c r="G73" s="232">
        <f t="shared" si="7"/>
        <v>0</v>
      </c>
      <c r="H73" s="221"/>
      <c r="I73" s="221"/>
      <c r="J73" s="221"/>
      <c r="K73" s="221"/>
      <c r="L73" s="221"/>
      <c r="M73" s="221"/>
      <c r="N73" s="221"/>
      <c r="O73" s="227"/>
      <c r="P73" s="227"/>
      <c r="Q73" s="227"/>
      <c r="R73" s="228"/>
      <c r="S73" s="224"/>
      <c r="T73" s="233"/>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row>
    <row r="74" spans="1:54" s="230" customFormat="1" ht="36.75" customHeight="1" x14ac:dyDescent="0.25">
      <c r="A74" s="231" t="s">
        <v>65</v>
      </c>
      <c r="B74" s="232">
        <f>LP_PP1!C159+'PP2'!C159+'PP3'!C159+'PP4'!C159+'PP5'!C159+'PP6'!C159+'PP7'!C159+'PP8'!C159</f>
        <v>0</v>
      </c>
      <c r="C74" s="232">
        <f>LP_PP1!D159+'PP2'!D159+'PP3'!D159+'PP4'!D159+'PP5'!D159+'PP6'!D159+'PP7'!D159+'PP8'!D159</f>
        <v>0</v>
      </c>
      <c r="D74" s="232">
        <f>LP_PP1!E159+'PP2'!E159+'PP3'!E159+'PP4'!E159+'PP5'!E159+'PP6'!E159+'PP7'!E159+'PP8'!E159</f>
        <v>0</v>
      </c>
      <c r="E74" s="232">
        <f>LP_PP1!F159+'PP2'!F159+'PP3'!F159+'PP4'!F159+'PP5'!F159+'PP6'!F159+'PP7'!F159+'PP8'!F159</f>
        <v>0</v>
      </c>
      <c r="F74" s="232">
        <f>LP_PP1!G159+'PP2'!G159+'PP3'!G159+'PP4'!G159+'PP5'!G159+'PP6'!G159+'PP7'!G159+'PP8'!G159</f>
        <v>0</v>
      </c>
      <c r="G74" s="232">
        <f t="shared" si="7"/>
        <v>0</v>
      </c>
      <c r="H74" s="221"/>
      <c r="I74" s="221"/>
      <c r="J74" s="221"/>
      <c r="K74" s="221"/>
      <c r="L74" s="221"/>
      <c r="M74" s="221"/>
      <c r="N74" s="221"/>
      <c r="O74" s="227"/>
      <c r="P74" s="227"/>
      <c r="Q74" s="227"/>
      <c r="R74" s="228"/>
      <c r="S74" s="224"/>
      <c r="T74" s="233"/>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row>
    <row r="75" spans="1:54" s="230" customFormat="1" ht="31.5" customHeight="1" x14ac:dyDescent="0.25">
      <c r="A75" s="226" t="s">
        <v>66</v>
      </c>
      <c r="B75" s="234">
        <f>LP_PP1!C160+'PP2'!C160+'PP3'!C160+'PP4'!C160+'PP5'!C160+'PP6'!C160+'PP7'!C160+'PP8'!C160</f>
        <v>0</v>
      </c>
      <c r="C75" s="234">
        <f>LP_PP1!D160+'PP2'!D160+'PP3'!D160+'PP4'!D160+'PP5'!D160+'PP6'!D160+'PP7'!D160+'PP8'!D160</f>
        <v>0</v>
      </c>
      <c r="D75" s="234">
        <f>LP_PP1!E160+'PP2'!E160+'PP3'!E160+'PP4'!E160+'PP5'!E160+'PP6'!E160+'PP7'!E160+'PP8'!E160</f>
        <v>0</v>
      </c>
      <c r="E75" s="234">
        <f>LP_PP1!F160+'PP2'!F160+'PP3'!F160+'PP4'!F160+'PP5'!F160+'PP6'!F160+'PP7'!F160+'PP8'!F160</f>
        <v>0</v>
      </c>
      <c r="F75" s="234">
        <f>LP_PP1!G160+'PP2'!G160+'PP3'!G160+'PP4'!G160+'PP5'!G160+'PP6'!G160+'PP7'!G160+'PP8'!G160</f>
        <v>0</v>
      </c>
      <c r="G75" s="234">
        <f>SUM(B75:F75)</f>
        <v>0</v>
      </c>
      <c r="H75" s="221"/>
      <c r="I75" s="221"/>
      <c r="J75" s="221"/>
      <c r="K75" s="221"/>
      <c r="L75" s="221"/>
      <c r="M75" s="221"/>
      <c r="N75" s="221"/>
      <c r="O75" s="227"/>
      <c r="P75" s="227"/>
      <c r="Q75" s="227"/>
      <c r="R75" s="228"/>
      <c r="S75" s="224"/>
      <c r="T75" s="233"/>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row>
    <row r="76" spans="1:54" s="230" customFormat="1" ht="36" customHeight="1" x14ac:dyDescent="0.25">
      <c r="A76" s="235" t="s">
        <v>122</v>
      </c>
      <c r="B76" s="236">
        <f>LP_PP1!C161+'PP2'!C161+'PP3'!C161+'PP4'!C161+'PP5'!C161+'PP6'!C161+'PP7'!C161+'PP8'!C161</f>
        <v>0</v>
      </c>
      <c r="C76" s="236">
        <f>LP_PP1!D161+'PP2'!D161+'PP3'!D161+'PP4'!D161+'PP5'!D161+'PP6'!D161+'PP7'!D161+'PP8'!D161</f>
        <v>0</v>
      </c>
      <c r="D76" s="236">
        <f>LP_PP1!E161+'PP2'!E161+'PP3'!E161+'PP4'!E161+'PP5'!E161+'PP6'!E161+'PP7'!E161+'PP8'!E161</f>
        <v>0</v>
      </c>
      <c r="E76" s="236">
        <f>LP_PP1!F161+'PP2'!F161+'PP3'!F161+'PP4'!F161+'PP5'!F161+'PP6'!F161+'PP7'!F161+'PP8'!F161</f>
        <v>0</v>
      </c>
      <c r="F76" s="236">
        <f>LP_PP1!G161+'PP2'!G161+'PP3'!G161+'PP4'!G161+'PP5'!G161+'PP6'!G161+'PP7'!G161+'PP8'!G161</f>
        <v>0</v>
      </c>
      <c r="G76" s="236">
        <f>SUM(B76:F76)</f>
        <v>0</v>
      </c>
      <c r="H76" s="221"/>
      <c r="I76" s="221"/>
      <c r="J76" s="221"/>
      <c r="K76" s="221"/>
      <c r="L76" s="221"/>
      <c r="M76" s="221"/>
      <c r="N76" s="221"/>
      <c r="O76" s="227"/>
      <c r="P76" s="227"/>
      <c r="Q76" s="227"/>
      <c r="R76" s="228"/>
      <c r="S76" s="224"/>
      <c r="T76" s="233"/>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row>
    <row r="77" spans="1:54" s="230" customFormat="1" ht="62.25" customHeight="1" x14ac:dyDescent="0.25">
      <c r="A77" s="226" t="s">
        <v>138</v>
      </c>
      <c r="B77" s="236">
        <f>LP_PP1!C162+'PP2'!C162+'PP3'!C162+'PP4'!C162+'PP5'!C162+'PP6'!C162+'PP7'!C162+'PP8'!C162</f>
        <v>0</v>
      </c>
      <c r="C77" s="236">
        <f>LP_PP1!D162+'PP2'!D162+'PP3'!D162+'PP4'!D162+'PP5'!D162+'PP6'!D162+'PP7'!D162+'PP8'!D162</f>
        <v>0</v>
      </c>
      <c r="D77" s="236">
        <f>LP_PP1!E162+'PP2'!E162+'PP3'!E162+'PP4'!E162+'PP5'!E162+'PP6'!E162+'PP7'!E162+'PP8'!E162</f>
        <v>0</v>
      </c>
      <c r="E77" s="236">
        <f>LP_PP1!F162+'PP2'!F162+'PP3'!F162+'PP4'!F162+'PP5'!F162+'PP6'!F162+'PP7'!F162+'PP8'!F162</f>
        <v>0</v>
      </c>
      <c r="F77" s="236">
        <f>LP_PP1!G162+'PP2'!G162+'PP3'!G162+'PP4'!G162+'PP5'!G162+'PP6'!G162+'PP7'!G162+'PP8'!G162</f>
        <v>0</v>
      </c>
      <c r="G77" s="236">
        <f>SUM(B77:F77)</f>
        <v>0</v>
      </c>
      <c r="H77" s="221"/>
      <c r="I77" s="221"/>
      <c r="J77" s="221"/>
      <c r="K77" s="221"/>
      <c r="L77" s="221"/>
      <c r="M77" s="221"/>
      <c r="N77" s="221"/>
      <c r="O77" s="227"/>
      <c r="P77" s="227"/>
      <c r="Q77" s="227"/>
      <c r="R77" s="228"/>
      <c r="S77" s="224"/>
      <c r="T77" s="233"/>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row>
    <row r="78" spans="1:54" s="230" customFormat="1" ht="63.75" customHeight="1" x14ac:dyDescent="0.25">
      <c r="A78" s="237" t="s">
        <v>77</v>
      </c>
      <c r="B78" s="238">
        <f>LP_PP1!C163+'PP2'!C163+'PP3'!C163+'PP4'!C163+'PP5'!C163+'PP6'!C163+'PP7'!C163+'PP8'!C163</f>
        <v>0</v>
      </c>
      <c r="C78" s="238">
        <f>LP_PP1!D163+'PP2'!D163+'PP3'!D163+'PP4'!D163+'PP5'!D163+'PP6'!D163+'PP7'!D163+'PP8'!D163</f>
        <v>0</v>
      </c>
      <c r="D78" s="238">
        <f>LP_PP1!E163+'PP2'!E163+'PP3'!E163+'PP4'!E163+'PP5'!E163+'PP6'!E163+'PP7'!E163+'PP8'!E163</f>
        <v>0</v>
      </c>
      <c r="E78" s="238">
        <f>LP_PP1!F163+'PP2'!F163+'PP3'!F163+'PP4'!F163+'PP5'!F163+'PP6'!F163+'PP7'!F163+'PP8'!F163</f>
        <v>0</v>
      </c>
      <c r="F78" s="238">
        <f>LP_PP1!G163+'PP2'!G163+'PP3'!G163+'PP4'!G163+'PP5'!G163+'PP6'!G163+'PP7'!G163+'PP8'!G163</f>
        <v>0</v>
      </c>
      <c r="G78" s="238">
        <f>SUM(B78:F78)</f>
        <v>0</v>
      </c>
      <c r="H78" s="221"/>
      <c r="I78" s="221"/>
      <c r="J78" s="221"/>
      <c r="K78" s="221"/>
      <c r="L78" s="221"/>
      <c r="M78" s="221"/>
      <c r="N78" s="221"/>
      <c r="O78" s="221"/>
      <c r="P78" s="221"/>
      <c r="Q78" s="221"/>
      <c r="R78" s="221"/>
      <c r="S78" s="224"/>
      <c r="T78" s="233"/>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row>
    <row r="79" spans="1:54" s="224" customFormat="1" ht="46.5" customHeight="1" x14ac:dyDescent="0.25">
      <c r="A79" s="221"/>
      <c r="B79" s="221"/>
      <c r="C79" s="221"/>
      <c r="D79" s="221"/>
      <c r="E79" s="221"/>
      <c r="F79" s="221"/>
      <c r="G79" s="221"/>
      <c r="H79" s="221"/>
      <c r="I79" s="221"/>
      <c r="J79" s="221"/>
      <c r="K79" s="221"/>
      <c r="L79" s="221"/>
      <c r="M79" s="221"/>
      <c r="N79" s="221"/>
      <c r="O79" s="222"/>
      <c r="P79" s="222"/>
      <c r="Q79" s="222"/>
      <c r="R79" s="222"/>
      <c r="S79" s="223"/>
      <c r="T79" s="223"/>
      <c r="U79" s="223"/>
      <c r="V79" s="223"/>
      <c r="W79" s="223"/>
      <c r="X79" s="223"/>
      <c r="Y79" s="223"/>
      <c r="Z79" s="223"/>
      <c r="AA79" s="223"/>
      <c r="AB79" s="223"/>
      <c r="AC79" s="223"/>
      <c r="AD79" s="223"/>
      <c r="AE79" s="223"/>
      <c r="AF79" s="223"/>
      <c r="AG79" s="223"/>
      <c r="AH79" s="223"/>
      <c r="AI79" s="223"/>
      <c r="AJ79" s="223"/>
      <c r="AK79" s="223"/>
      <c r="AL79" s="223"/>
      <c r="AM79" s="223"/>
      <c r="AN79" s="223"/>
      <c r="AO79" s="223"/>
      <c r="AP79" s="223"/>
      <c r="AQ79" s="223"/>
      <c r="AR79" s="223"/>
      <c r="AS79" s="223"/>
      <c r="AT79" s="223"/>
      <c r="AU79" s="223"/>
      <c r="AV79" s="223"/>
      <c r="AW79" s="223"/>
      <c r="AX79" s="223"/>
      <c r="AY79" s="223"/>
      <c r="AZ79" s="223"/>
      <c r="BA79" s="223"/>
      <c r="BB79" s="223"/>
    </row>
    <row r="80" spans="1:54" s="224" customFormat="1" ht="17.25" customHeight="1" x14ac:dyDescent="0.25">
      <c r="A80" s="221"/>
      <c r="B80" s="221"/>
      <c r="C80" s="221"/>
      <c r="D80" s="221"/>
      <c r="E80" s="221"/>
      <c r="F80" s="221"/>
      <c r="G80" s="221"/>
      <c r="H80" s="221"/>
      <c r="I80" s="221"/>
      <c r="J80" s="221"/>
      <c r="K80" s="221"/>
      <c r="L80" s="221"/>
      <c r="M80" s="221"/>
      <c r="N80" s="221"/>
      <c r="O80" s="222"/>
      <c r="P80" s="222"/>
      <c r="Q80" s="222"/>
      <c r="R80" s="222"/>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223"/>
      <c r="AS80" s="223"/>
      <c r="AT80" s="223"/>
      <c r="AU80" s="223"/>
      <c r="AV80" s="223"/>
      <c r="AW80" s="223"/>
      <c r="AX80" s="223"/>
      <c r="AY80" s="223"/>
      <c r="AZ80" s="223"/>
      <c r="BA80" s="223"/>
      <c r="BB80" s="223"/>
    </row>
    <row r="81" spans="1:54" s="224" customFormat="1" ht="16.5" customHeight="1" x14ac:dyDescent="0.25">
      <c r="A81" s="181" t="s">
        <v>78</v>
      </c>
      <c r="B81" s="221"/>
      <c r="C81" s="221"/>
      <c r="D81" s="221"/>
      <c r="E81" s="221"/>
      <c r="F81" s="221"/>
      <c r="G81" s="221"/>
      <c r="H81" s="221"/>
      <c r="I81" s="221"/>
      <c r="J81" s="221"/>
      <c r="K81" s="221"/>
      <c r="L81" s="221"/>
      <c r="M81" s="221"/>
      <c r="N81" s="221"/>
      <c r="O81" s="222"/>
      <c r="P81" s="222"/>
      <c r="Q81" s="222"/>
      <c r="R81" s="222"/>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223"/>
      <c r="AP81" s="223"/>
      <c r="AQ81" s="223"/>
      <c r="AR81" s="223"/>
      <c r="AS81" s="223"/>
      <c r="AT81" s="223"/>
      <c r="AU81" s="223"/>
      <c r="AV81" s="223"/>
      <c r="AW81" s="223"/>
      <c r="AX81" s="223"/>
      <c r="AY81" s="223"/>
      <c r="AZ81" s="223"/>
      <c r="BA81" s="223"/>
      <c r="BB81" s="223"/>
    </row>
    <row r="82" spans="1:54" s="224" customFormat="1" ht="6.75" customHeight="1" x14ac:dyDescent="0.25">
      <c r="A82" s="221"/>
      <c r="B82" s="221"/>
      <c r="C82" s="221"/>
      <c r="D82" s="221"/>
      <c r="E82" s="221"/>
      <c r="F82" s="221"/>
      <c r="G82" s="221"/>
      <c r="H82" s="221"/>
      <c r="I82" s="221"/>
      <c r="J82" s="221"/>
      <c r="K82" s="221"/>
      <c r="L82" s="221"/>
      <c r="M82" s="221"/>
      <c r="N82" s="221"/>
      <c r="O82" s="222"/>
      <c r="P82" s="222"/>
      <c r="Q82" s="222"/>
      <c r="R82" s="222"/>
      <c r="S82" s="223"/>
      <c r="T82" s="223"/>
      <c r="U82" s="223"/>
      <c r="V82" s="223"/>
      <c r="W82" s="223"/>
      <c r="X82" s="223"/>
      <c r="Y82" s="223"/>
      <c r="Z82" s="223"/>
      <c r="AA82" s="223"/>
      <c r="AB82" s="223"/>
      <c r="AC82" s="223"/>
      <c r="AD82" s="223"/>
      <c r="AE82" s="223"/>
      <c r="AF82" s="223"/>
      <c r="AG82" s="223"/>
      <c r="AH82" s="223"/>
      <c r="AI82" s="223"/>
      <c r="AJ82" s="223"/>
      <c r="AK82" s="223"/>
      <c r="AL82" s="223"/>
      <c r="AM82" s="223"/>
      <c r="AN82" s="223"/>
      <c r="AO82" s="223"/>
      <c r="AP82" s="223"/>
      <c r="AQ82" s="223"/>
      <c r="AR82" s="223"/>
      <c r="AS82" s="223"/>
      <c r="AT82" s="223"/>
      <c r="AU82" s="223"/>
      <c r="AV82" s="223"/>
      <c r="AW82" s="223"/>
      <c r="AX82" s="223"/>
      <c r="AY82" s="223"/>
      <c r="AZ82" s="223"/>
      <c r="BA82" s="223"/>
      <c r="BB82" s="223"/>
    </row>
    <row r="83" spans="1:54" s="230" customFormat="1" ht="60" customHeight="1" x14ac:dyDescent="0.25">
      <c r="A83" s="221"/>
      <c r="B83" s="239" t="str">
        <f>B69</f>
        <v>WP1</v>
      </c>
      <c r="C83" s="239" t="str">
        <f>C69</f>
        <v>WP2</v>
      </c>
      <c r="D83" s="239" t="str">
        <f>D69</f>
        <v>WP3</v>
      </c>
      <c r="E83" s="239" t="str">
        <f t="shared" ref="E83:F83" si="8">E69</f>
        <v>WP4</v>
      </c>
      <c r="F83" s="239" t="str">
        <f t="shared" si="8"/>
        <v>WP5</v>
      </c>
      <c r="G83" s="239" t="s">
        <v>28</v>
      </c>
      <c r="H83" s="221"/>
      <c r="I83" s="221"/>
      <c r="J83" s="221"/>
      <c r="K83" s="221"/>
      <c r="L83" s="221"/>
      <c r="M83" s="221"/>
      <c r="N83" s="221"/>
      <c r="O83" s="221"/>
      <c r="P83" s="221"/>
      <c r="Q83" s="227"/>
      <c r="R83" s="228"/>
      <c r="S83" s="224"/>
      <c r="T83" s="223"/>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row>
    <row r="84" spans="1:54" s="230" customFormat="1" ht="21.75" customHeight="1" x14ac:dyDescent="0.25">
      <c r="A84" s="240" t="str">
        <f>LP_PP1!A168</f>
        <v>P1</v>
      </c>
      <c r="B84" s="241">
        <f>LP_PP1!C168+'PP2'!C168+'PP3'!C168+'PP4'!C168+'PP5'!C168+'PP6'!C168+'PP7'!C168+'PP8'!C168</f>
        <v>0</v>
      </c>
      <c r="C84" s="241">
        <f>LP_PP1!D168+'PP2'!D168+'PP3'!D168+'PP4'!D168+'PP5'!D168+'PP6'!D168+'PP7'!D168+'PP8'!D168</f>
        <v>0</v>
      </c>
      <c r="D84" s="241">
        <f>LP_PP1!E168+'PP2'!E168+'PP3'!E168+'PP4'!E168+'PP5'!E168+'PP6'!E168+'PP7'!E168+'PP8'!E168</f>
        <v>0</v>
      </c>
      <c r="E84" s="241">
        <f>LP_PP1!F168+'PP2'!F168+'PP3'!F168+'PP4'!F168+'PP5'!F168+'PP6'!F168+'PP7'!F168+'PP8'!F168</f>
        <v>0</v>
      </c>
      <c r="F84" s="241">
        <f>LP_PP1!G168+'PP2'!G168+'PP3'!G168+'PP4'!G168+'PP5'!G168+'PP6'!G168+'PP7'!G168+'PP8'!G168</f>
        <v>0</v>
      </c>
      <c r="G84" s="236">
        <f>LP_PP1!H168+'PP2'!H168+'PP3'!H168+'PP4'!H168+'PP5'!H168+'PP6'!H168+'PP7'!H168+'PP8'!H168</f>
        <v>0</v>
      </c>
      <c r="H84" s="221"/>
      <c r="I84" s="221"/>
      <c r="J84" s="221"/>
      <c r="K84" s="221"/>
      <c r="L84" s="221"/>
      <c r="M84" s="221"/>
      <c r="N84" s="221"/>
      <c r="O84" s="221"/>
      <c r="P84" s="221"/>
      <c r="Q84" s="227"/>
      <c r="R84" s="228"/>
      <c r="S84" s="224"/>
      <c r="T84" s="233"/>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229"/>
      <c r="BA84" s="229"/>
      <c r="BB84" s="229"/>
    </row>
    <row r="85" spans="1:54" s="230" customFormat="1" ht="21.75" customHeight="1" x14ac:dyDescent="0.25">
      <c r="A85" s="240" t="str">
        <f>LP_PP1!A169</f>
        <v>P2</v>
      </c>
      <c r="B85" s="241">
        <f>LP_PP1!C169+'PP2'!C169+'PP3'!C169+'PP4'!C169+'PP5'!C169+'PP6'!C169+'PP7'!C169+'PP8'!C169</f>
        <v>0</v>
      </c>
      <c r="C85" s="241">
        <f>LP_PP1!D169+'PP2'!D169+'PP3'!D169+'PP4'!D169+'PP5'!D169+'PP6'!D169+'PP7'!D169+'PP8'!D169</f>
        <v>0</v>
      </c>
      <c r="D85" s="241">
        <f>LP_PP1!E169+'PP2'!E169+'PP3'!E169+'PP4'!E169+'PP5'!E169+'PP6'!E169+'PP7'!E169+'PP8'!E169</f>
        <v>0</v>
      </c>
      <c r="E85" s="241">
        <f>LP_PP1!F169+'PP2'!F169+'PP3'!F169+'PP4'!F169+'PP5'!F169+'PP6'!F169+'PP7'!F169+'PP8'!F169</f>
        <v>0</v>
      </c>
      <c r="F85" s="241">
        <f>LP_PP1!G169+'PP2'!G169+'PP3'!G169+'PP4'!G169+'PP5'!G169+'PP6'!G169+'PP7'!G169+'PP8'!G169</f>
        <v>0</v>
      </c>
      <c r="G85" s="236">
        <f>LP_PP1!H169+'PP2'!H169+'PP3'!H169+'PP4'!H169+'PP5'!H169+'PP6'!H169+'PP7'!H169+'PP8'!H169</f>
        <v>0</v>
      </c>
      <c r="H85" s="221"/>
      <c r="I85" s="221"/>
      <c r="J85" s="221"/>
      <c r="K85" s="221"/>
      <c r="L85" s="221"/>
      <c r="M85" s="221"/>
      <c r="N85" s="221"/>
      <c r="O85" s="221"/>
      <c r="P85" s="221"/>
      <c r="Q85" s="227"/>
      <c r="R85" s="228"/>
      <c r="S85" s="224"/>
      <c r="T85" s="233"/>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row>
    <row r="86" spans="1:54" s="230" customFormat="1" ht="21.75" customHeight="1" x14ac:dyDescent="0.25">
      <c r="A86" s="240" t="str">
        <f>LP_PP1!A170</f>
        <v>P3</v>
      </c>
      <c r="B86" s="241">
        <f>LP_PP1!C170+'PP2'!C170+'PP3'!C170+'PP4'!C170+'PP5'!C170+'PP6'!C170+'PP7'!C170+'PP8'!C170</f>
        <v>0</v>
      </c>
      <c r="C86" s="241">
        <f>LP_PP1!D170+'PP2'!D170+'PP3'!D170+'PP4'!D170+'PP5'!D170+'PP6'!D170+'PP7'!D170+'PP8'!D170</f>
        <v>0</v>
      </c>
      <c r="D86" s="241">
        <f>LP_PP1!E170+'PP2'!E170+'PP3'!E170+'PP4'!E170+'PP5'!E170+'PP6'!E170+'PP7'!E170+'PP8'!E170</f>
        <v>0</v>
      </c>
      <c r="E86" s="241">
        <f>LP_PP1!F170+'PP2'!F170+'PP3'!F170+'PP4'!F170+'PP5'!F170+'PP6'!F170+'PP7'!F170+'PP8'!F170</f>
        <v>0</v>
      </c>
      <c r="F86" s="241">
        <f>LP_PP1!G170+'PP2'!G170+'PP3'!G170+'PP4'!G170+'PP5'!G170+'PP6'!G170+'PP7'!G170+'PP8'!G170</f>
        <v>0</v>
      </c>
      <c r="G86" s="236">
        <f>LP_PP1!H170+'PP2'!H170+'PP3'!H170+'PP4'!H170+'PP5'!H170+'PP6'!H170+'PP7'!H170+'PP8'!H170</f>
        <v>0</v>
      </c>
      <c r="H86" s="221"/>
      <c r="I86" s="221"/>
      <c r="J86" s="221"/>
      <c r="K86" s="221"/>
      <c r="L86" s="221"/>
      <c r="M86" s="221"/>
      <c r="N86" s="221"/>
      <c r="O86" s="221"/>
      <c r="P86" s="221"/>
      <c r="Q86" s="227"/>
      <c r="R86" s="228"/>
      <c r="S86" s="224"/>
      <c r="T86" s="233"/>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c r="AZ86" s="229"/>
      <c r="BA86" s="229"/>
      <c r="BB86" s="229"/>
    </row>
    <row r="87" spans="1:54" s="230" customFormat="1" ht="36" customHeight="1" x14ac:dyDescent="0.25">
      <c r="A87" s="226" t="s">
        <v>66</v>
      </c>
      <c r="B87" s="243">
        <f>LP_PP1!C171+'PP2'!C171+'PP3'!C171+'PP4'!C171+'PP5'!C171+'PP6'!C171+'PP7'!C171+'PP8'!C171</f>
        <v>0</v>
      </c>
      <c r="C87" s="243">
        <f>LP_PP1!D171+'PP2'!D171+'PP3'!D171+'PP4'!D171+'PP5'!D171+'PP6'!D171+'PP7'!D171+'PP8'!D171</f>
        <v>0</v>
      </c>
      <c r="D87" s="243">
        <f>LP_PP1!E171+'PP2'!E171+'PP3'!E171+'PP4'!E171+'PP5'!E171+'PP6'!E171+'PP7'!E171+'PP8'!E171</f>
        <v>0</v>
      </c>
      <c r="E87" s="243">
        <f>LP_PP1!F171+'PP2'!F171+'PP3'!F171+'PP4'!F171+'PP5'!F171+'PP6'!F171+'PP7'!F171+'PP8'!F171</f>
        <v>0</v>
      </c>
      <c r="F87" s="243">
        <f>LP_PP1!G171+'PP2'!G171+'PP3'!G171+'PP4'!G171+'PP5'!G171+'PP6'!G171+'PP7'!G171+'PP8'!G171</f>
        <v>0</v>
      </c>
      <c r="G87" s="243">
        <f>LP_PP1!H171+'PP2'!H171+'PP3'!H171+'PP4'!H171+'PP5'!H171+'PP6'!H171+'PP7'!H171+'PP8'!H171</f>
        <v>0</v>
      </c>
      <c r="H87" s="221"/>
      <c r="I87" s="221"/>
      <c r="J87" s="221"/>
      <c r="K87" s="221"/>
      <c r="L87" s="221"/>
      <c r="M87" s="221"/>
      <c r="N87" s="221"/>
      <c r="O87" s="221"/>
      <c r="P87" s="221"/>
      <c r="Q87" s="227"/>
      <c r="R87" s="228"/>
      <c r="S87" s="224"/>
      <c r="T87" s="233"/>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229"/>
      <c r="AR87" s="229"/>
      <c r="AS87" s="229"/>
      <c r="AT87" s="229"/>
      <c r="AU87" s="229"/>
      <c r="AV87" s="229"/>
      <c r="AW87" s="229"/>
      <c r="AX87" s="229"/>
      <c r="AY87" s="229"/>
      <c r="AZ87" s="229"/>
      <c r="BA87" s="229"/>
      <c r="BB87" s="229"/>
    </row>
    <row r="88" spans="1:54" s="230" customFormat="1" ht="31.5" customHeight="1" x14ac:dyDescent="0.25">
      <c r="A88" s="235" t="str">
        <f>A76</f>
        <v>(Entrate nette / Net revenue)</v>
      </c>
      <c r="B88" s="242">
        <f>LP_PP1!C172+'PP2'!C172+'PP3'!C172+'PP4'!C172+'PP5'!C172+'PP6'!C172+'PP7'!C172+'PP8'!C172</f>
        <v>0</v>
      </c>
      <c r="C88" s="242">
        <f>LP_PP1!D172+'PP2'!D172+'PP3'!D172+'PP4'!D172+'PP5'!D172+'PP6'!D172+'PP7'!D172+'PP8'!D172</f>
        <v>0</v>
      </c>
      <c r="D88" s="242">
        <f>LP_PP1!E172+'PP2'!E172+'PP3'!E172+'PP4'!E172+'PP5'!E172+'PP6'!E172+'PP7'!E172+'PP8'!E172</f>
        <v>0</v>
      </c>
      <c r="E88" s="242">
        <f>LP_PP1!F172+'PP2'!F172+'PP3'!F172+'PP4'!F172+'PP5'!F172+'PP6'!F172+'PP7'!F172+'PP8'!F172</f>
        <v>0</v>
      </c>
      <c r="F88" s="242">
        <f>LP_PP1!G172+'PP2'!G172+'PP3'!G172+'PP4'!G172+'PP5'!G172+'PP6'!G172+'PP7'!G172+'PP8'!G172</f>
        <v>0</v>
      </c>
      <c r="G88" s="242">
        <f>LP_PP1!H172+'PP2'!H172+'PP3'!H172+'PP4'!H172+'PP5'!H172+'PP6'!H172+'PP7'!H172+'PP8'!H172</f>
        <v>0</v>
      </c>
      <c r="H88" s="221"/>
      <c r="I88" s="221"/>
      <c r="J88" s="221"/>
      <c r="L88" s="221"/>
      <c r="M88" s="221"/>
      <c r="N88" s="221"/>
      <c r="O88" s="221"/>
      <c r="P88" s="221"/>
      <c r="Q88" s="227"/>
      <c r="R88" s="228"/>
      <c r="S88" s="224"/>
      <c r="T88" s="233"/>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29"/>
      <c r="AZ88" s="229"/>
      <c r="BA88" s="229"/>
      <c r="BB88" s="229"/>
    </row>
    <row r="89" spans="1:54" s="230" customFormat="1" ht="60.75" customHeight="1" x14ac:dyDescent="0.25">
      <c r="A89" s="226" t="s">
        <v>138</v>
      </c>
      <c r="B89" s="242">
        <f>LP_PP1!C173+'PP2'!C173+'PP3'!C173+'PP4'!C173+'PP5'!C173+'PP6'!C173+'PP7'!C173+'PP8'!C173</f>
        <v>0</v>
      </c>
      <c r="C89" s="242">
        <f>LP_PP1!D173+'PP2'!D173+'PP3'!D173+'PP4'!D173+'PP5'!D173+'PP6'!D173+'PP7'!D173+'PP8'!D173</f>
        <v>0</v>
      </c>
      <c r="D89" s="242">
        <f>LP_PP1!E173+'PP2'!E173+'PP3'!E173+'PP4'!E173+'PP5'!E173+'PP6'!E173+'PP7'!E173+'PP8'!E173</f>
        <v>0</v>
      </c>
      <c r="E89" s="242">
        <f>LP_PP1!F173+'PP2'!F173+'PP3'!F173+'PP4'!F173+'PP5'!F173+'PP6'!F173+'PP7'!F173+'PP8'!F173</f>
        <v>0</v>
      </c>
      <c r="F89" s="242">
        <f>LP_PP1!G173+'PP2'!G173+'PP3'!G173+'PP4'!G173+'PP5'!G173+'PP6'!G173+'PP7'!G173+'PP8'!G173</f>
        <v>0</v>
      </c>
      <c r="G89" s="242">
        <f>LP_PP1!H173+'PP2'!H173+'PP3'!H173+'PP4'!H173+'PP5'!H173+'PP6'!H173+'PP7'!H173+'PP8'!H173</f>
        <v>0</v>
      </c>
      <c r="H89" s="221"/>
      <c r="I89" s="221"/>
      <c r="J89" s="221"/>
      <c r="K89" s="221"/>
      <c r="L89" s="221"/>
      <c r="M89" s="221"/>
      <c r="N89" s="221"/>
      <c r="O89" s="221"/>
      <c r="P89" s="221"/>
      <c r="Q89" s="227"/>
      <c r="R89" s="228"/>
      <c r="S89" s="224"/>
      <c r="T89" s="233"/>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29"/>
      <c r="BA89" s="229"/>
      <c r="BB89" s="229"/>
    </row>
    <row r="90" spans="1:54" s="224" customFormat="1" ht="55.5" customHeight="1" x14ac:dyDescent="0.25">
      <c r="A90" s="237" t="s">
        <v>67</v>
      </c>
      <c r="B90" s="244">
        <f>LP_PP1!C174+'PP2'!C174+'PP3'!C174+'PP4'!C174+'PP5'!C174+'PP6'!C174+'PP7'!C174+'PP8'!C174</f>
        <v>0</v>
      </c>
      <c r="C90" s="244">
        <f>LP_PP1!D174+'PP2'!D174+'PP3'!D174+'PP4'!D174+'PP5'!D174+'PP6'!D174+'PP7'!D174+'PP8'!D174</f>
        <v>0</v>
      </c>
      <c r="D90" s="244">
        <f>LP_PP1!E174+'PP2'!E174+'PP3'!E174+'PP4'!E174+'PP5'!E174+'PP6'!E174+'PP7'!E174+'PP8'!E174</f>
        <v>0</v>
      </c>
      <c r="E90" s="244">
        <f>LP_PP1!F174+'PP2'!F174+'PP3'!F174+'PP4'!F174+'PP5'!F174+'PP6'!F174+'PP7'!F174+'PP8'!F174</f>
        <v>0</v>
      </c>
      <c r="F90" s="244">
        <f>LP_PP1!G174+'PP2'!G174+'PP3'!G174+'PP4'!G174+'PP5'!G174+'PP6'!G174+'PP7'!G174+'PP8'!G174</f>
        <v>0</v>
      </c>
      <c r="G90" s="244">
        <f>LP_PP1!H174+'PP2'!H174+'PP3'!H174+'PP4'!H174+'PP5'!H174+'PP6'!H174+'PP7'!H174+'PP8'!H174</f>
        <v>0</v>
      </c>
      <c r="H90" s="221"/>
      <c r="I90" s="221"/>
      <c r="J90" s="221"/>
      <c r="K90" s="221"/>
      <c r="L90" s="221"/>
      <c r="M90" s="221"/>
      <c r="N90" s="221"/>
      <c r="O90" s="221"/>
      <c r="P90" s="221"/>
      <c r="Q90" s="222"/>
      <c r="R90" s="222"/>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3"/>
      <c r="BA90" s="223"/>
      <c r="BB90" s="223"/>
    </row>
  </sheetData>
  <sheetProtection algorithmName="SHA-512" hashValue="IbIPjC86enCsPucCAFha9DipycRpaPAFzI8ZxQMuoMZs2HnP1iuC9hfxb4ONhjY43jScQE0ZepaodOs/5gjYOw==" saltValue="YPV5qpcCuwMlr2ni99Q7bg==" spinCount="100000" sheet="1" formatCells="0" formatColumns="0" formatRows="0" insertRows="0" insertHyperlinks="0" selectLockedCells="1" autoFilter="0" pivotTables="0"/>
  <mergeCells count="24">
    <mergeCell ref="N7:P9"/>
    <mergeCell ref="Q7:Q9"/>
    <mergeCell ref="N10:P12"/>
    <mergeCell ref="Q10:Q12"/>
    <mergeCell ref="N13:P13"/>
    <mergeCell ref="A62:C62"/>
    <mergeCell ref="A32:C32"/>
    <mergeCell ref="A46:C46"/>
    <mergeCell ref="A47:C47"/>
    <mergeCell ref="P37:P39"/>
    <mergeCell ref="O40:O47"/>
    <mergeCell ref="P46:P47"/>
    <mergeCell ref="A61:C61"/>
    <mergeCell ref="P40:P42"/>
    <mergeCell ref="P43:P45"/>
    <mergeCell ref="A16:C16"/>
    <mergeCell ref="A17:C17"/>
    <mergeCell ref="A31:C31"/>
    <mergeCell ref="G52:O56"/>
    <mergeCell ref="N15:N17"/>
    <mergeCell ref="O15:Q17"/>
    <mergeCell ref="Q40:Q42"/>
    <mergeCell ref="Q43:Q45"/>
    <mergeCell ref="Q46:Q47"/>
  </mergeCells>
  <phoneticPr fontId="36" type="noConversion"/>
  <pageMargins left="0.74803149606299213" right="0.74803149606299213" top="1.1023622047244095" bottom="0.98425196850393704" header="0" footer="0.51181102362204722"/>
  <pageSetup paperSize="9" scale="46" firstPageNumber="0" fitToHeight="6" orientation="landscape" horizontalDpi="300" verticalDpi="300" r:id="rId1"/>
  <headerFooter alignWithMargins="0">
    <oddHeader>&amp;L&amp;F&amp;C&amp;G</oddHeader>
    <oddFooter>&amp;LProgramma di Cooperazione INTERREG V - A Italia-Malta&amp;C&amp;A&amp;R&amp;D   &amp;T</oddFooter>
  </headerFooter>
  <rowBreaks count="5" manualBreakCount="5">
    <brk id="18" max="16" man="1"/>
    <brk id="33" max="16" man="1"/>
    <brk id="48" max="16" man="1"/>
    <brk id="63" max="16" man="1"/>
    <brk id="79" max="16" man="1"/>
  </rowBreaks>
  <ignoredErrors>
    <ignoredError sqref="F17:G17" evalError="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S50"/>
  <sheetViews>
    <sheetView view="pageBreakPreview" zoomScale="70" zoomScaleNormal="75" zoomScaleSheetLayoutView="70" zoomScalePageLayoutView="70" workbookViewId="0">
      <selection activeCell="B18" sqref="B18"/>
    </sheetView>
  </sheetViews>
  <sheetFormatPr defaultColWidth="9.109375" defaultRowHeight="15.6" x14ac:dyDescent="0.25"/>
  <cols>
    <col min="1" max="1" width="20" style="35" customWidth="1"/>
    <col min="2" max="2" width="26.88671875" style="35" customWidth="1"/>
    <col min="3" max="3" width="17.44140625" style="35" customWidth="1"/>
    <col min="4" max="4" width="17.109375" style="35" customWidth="1"/>
    <col min="5" max="5" width="16.88671875" style="35" customWidth="1"/>
    <col min="6" max="6" width="16.6640625" style="35" customWidth="1"/>
    <col min="7" max="7" width="14.6640625" style="35" customWidth="1"/>
    <col min="8" max="8" width="16.33203125" style="35" customWidth="1"/>
    <col min="9" max="9" width="16.44140625" style="35" customWidth="1"/>
    <col min="10" max="10" width="14.6640625" style="35" customWidth="1"/>
    <col min="11" max="11" width="18.109375" style="35" customWidth="1"/>
    <col min="12" max="12" width="16" style="35" customWidth="1"/>
    <col min="13" max="16" width="14.6640625" style="35" customWidth="1"/>
    <col min="17" max="18" width="9.109375" style="35" hidden="1" customWidth="1"/>
    <col min="19" max="19" width="14.6640625" style="35" bestFit="1" customWidth="1"/>
    <col min="20" max="16384" width="9.109375" style="35"/>
  </cols>
  <sheetData>
    <row r="1" spans="1:18" s="47" customFormat="1" ht="37.5" customHeight="1" x14ac:dyDescent="0.25">
      <c r="A1" s="141" t="s">
        <v>31</v>
      </c>
      <c r="B1" s="142"/>
      <c r="C1" s="143" t="s">
        <v>147</v>
      </c>
      <c r="D1" s="311">
        <f>Page_1!B9</f>
        <v>0</v>
      </c>
      <c r="E1" s="311"/>
      <c r="F1" s="311"/>
      <c r="G1" s="144"/>
      <c r="H1" s="142"/>
      <c r="I1" s="143" t="s">
        <v>148</v>
      </c>
      <c r="J1" s="311">
        <f>Page_1!B10</f>
        <v>0</v>
      </c>
      <c r="K1" s="311"/>
      <c r="L1" s="311"/>
      <c r="M1" s="311"/>
      <c r="N1" s="142"/>
      <c r="O1" s="142"/>
      <c r="P1" s="142"/>
    </row>
    <row r="2" spans="1:18" s="47" customFormat="1" x14ac:dyDescent="0.25">
      <c r="A2" s="142"/>
      <c r="B2" s="142"/>
      <c r="C2" s="142"/>
      <c r="D2" s="142"/>
      <c r="E2" s="142"/>
      <c r="F2" s="142"/>
      <c r="G2" s="142"/>
      <c r="H2" s="142"/>
      <c r="I2" s="142"/>
      <c r="J2" s="142"/>
      <c r="K2" s="142"/>
      <c r="L2" s="142"/>
      <c r="M2" s="142"/>
      <c r="N2" s="142"/>
      <c r="O2" s="142"/>
      <c r="P2" s="142"/>
    </row>
    <row r="3" spans="1:18" ht="17.399999999999999" x14ac:dyDescent="0.25">
      <c r="A3" s="141" t="s">
        <v>162</v>
      </c>
      <c r="B3" s="145"/>
      <c r="C3" s="145"/>
      <c r="D3" s="145"/>
      <c r="E3" s="145"/>
      <c r="F3" s="146"/>
      <c r="G3" s="145"/>
      <c r="H3" s="145"/>
      <c r="I3" s="145"/>
      <c r="J3" s="146"/>
      <c r="K3" s="145"/>
      <c r="L3" s="145"/>
      <c r="M3" s="145"/>
      <c r="N3" s="145"/>
      <c r="O3" s="145"/>
      <c r="P3" s="145"/>
    </row>
    <row r="4" spans="1:18" x14ac:dyDescent="0.25">
      <c r="A4" s="145"/>
      <c r="B4" s="145"/>
      <c r="C4" s="145"/>
      <c r="D4" s="147"/>
      <c r="E4" s="145"/>
      <c r="F4" s="145"/>
      <c r="G4" s="145"/>
      <c r="H4" s="145"/>
      <c r="I4" s="145"/>
      <c r="J4" s="145"/>
      <c r="K4" s="145"/>
      <c r="L4" s="145"/>
      <c r="M4" s="145"/>
      <c r="N4" s="145"/>
      <c r="O4" s="145"/>
      <c r="P4" s="146"/>
    </row>
    <row r="5" spans="1:18" x14ac:dyDescent="0.25">
      <c r="A5" s="148" t="s">
        <v>57</v>
      </c>
      <c r="B5" s="145"/>
      <c r="C5" s="145"/>
      <c r="D5" s="145"/>
      <c r="E5" s="145"/>
      <c r="F5" s="145"/>
      <c r="G5" s="145"/>
      <c r="H5" s="145"/>
      <c r="I5" s="145"/>
      <c r="J5" s="145"/>
      <c r="K5" s="145"/>
      <c r="L5" s="145"/>
      <c r="M5" s="145"/>
      <c r="N5" s="145"/>
      <c r="O5" s="145"/>
      <c r="P5" s="145"/>
    </row>
    <row r="6" spans="1:18" ht="16.5" customHeight="1" x14ac:dyDescent="0.25">
      <c r="A6" s="312" t="s">
        <v>152</v>
      </c>
      <c r="B6" s="313"/>
      <c r="C6" s="314"/>
      <c r="D6" s="315" t="s">
        <v>0</v>
      </c>
      <c r="E6" s="315"/>
      <c r="F6" s="315"/>
      <c r="G6" s="315"/>
      <c r="H6" s="315"/>
      <c r="I6" s="315"/>
      <c r="J6" s="319" t="s">
        <v>191</v>
      </c>
      <c r="K6" s="315" t="s">
        <v>192</v>
      </c>
      <c r="L6" s="145"/>
      <c r="M6" s="318" t="str">
        <f>IF(K9=P27,"OK","ERRORE - Controllare le tabelle B.2 per ciascun partner / ERROR -  Check the table B.2 per each partner!")</f>
        <v>OK</v>
      </c>
      <c r="N6" s="318"/>
      <c r="O6" s="145"/>
      <c r="P6" s="145"/>
    </row>
    <row r="7" spans="1:18" ht="34.5" customHeight="1" x14ac:dyDescent="0.25">
      <c r="A7" s="316" t="s">
        <v>173</v>
      </c>
      <c r="B7" s="316" t="s">
        <v>184</v>
      </c>
      <c r="C7" s="316" t="s">
        <v>33</v>
      </c>
      <c r="D7" s="317" t="s">
        <v>156</v>
      </c>
      <c r="E7" s="317"/>
      <c r="F7" s="317"/>
      <c r="G7" s="316" t="s">
        <v>188</v>
      </c>
      <c r="H7" s="316" t="s">
        <v>189</v>
      </c>
      <c r="I7" s="316" t="s">
        <v>190</v>
      </c>
      <c r="J7" s="319"/>
      <c r="K7" s="315"/>
      <c r="L7" s="145"/>
      <c r="M7" s="318"/>
      <c r="N7" s="318"/>
      <c r="O7" s="145"/>
      <c r="P7" s="145"/>
    </row>
    <row r="8" spans="1:18" ht="122.25" customHeight="1" x14ac:dyDescent="0.25">
      <c r="A8" s="316"/>
      <c r="B8" s="316"/>
      <c r="C8" s="316"/>
      <c r="D8" s="149" t="s">
        <v>185</v>
      </c>
      <c r="E8" s="149" t="s">
        <v>186</v>
      </c>
      <c r="F8" s="149" t="s">
        <v>187</v>
      </c>
      <c r="G8" s="316"/>
      <c r="H8" s="316"/>
      <c r="I8" s="316"/>
      <c r="J8" s="319"/>
      <c r="K8" s="315"/>
      <c r="L8" s="145"/>
      <c r="M8" s="318"/>
      <c r="N8" s="318"/>
      <c r="O8" s="145"/>
      <c r="P8" s="145"/>
    </row>
    <row r="9" spans="1:18" s="46" customFormat="1" x14ac:dyDescent="0.25">
      <c r="A9" s="260">
        <f>G27</f>
        <v>0</v>
      </c>
      <c r="B9" s="260">
        <f>F27</f>
        <v>0</v>
      </c>
      <c r="C9" s="150" t="e">
        <f>H27</f>
        <v>#DIV/0!</v>
      </c>
      <c r="D9" s="260">
        <f>LP_PP1!D27+'PP2'!D27+'PP3'!D27+'PP4'!D27+'PP5'!D27+'PP6'!D27+'PP7'!D27+'PP8'!D27</f>
        <v>0</v>
      </c>
      <c r="E9" s="260">
        <f>K27</f>
        <v>0</v>
      </c>
      <c r="F9" s="260">
        <f>D9+E9</f>
        <v>0</v>
      </c>
      <c r="G9" s="260">
        <f>L27</f>
        <v>0</v>
      </c>
      <c r="H9" s="260">
        <f>M27</f>
        <v>0</v>
      </c>
      <c r="I9" s="260">
        <f>O27</f>
        <v>0</v>
      </c>
      <c r="J9" s="260">
        <f>N27</f>
        <v>0</v>
      </c>
      <c r="K9" s="261">
        <f>B9+H9</f>
        <v>0</v>
      </c>
      <c r="L9" s="145"/>
      <c r="M9" s="318"/>
      <c r="N9" s="318"/>
      <c r="O9" s="151"/>
      <c r="P9" s="151"/>
    </row>
    <row r="10" spans="1:18" ht="8.25" customHeight="1" x14ac:dyDescent="0.25">
      <c r="A10" s="152"/>
      <c r="B10" s="152"/>
      <c r="C10" s="152"/>
      <c r="D10" s="152"/>
      <c r="E10" s="152"/>
      <c r="F10" s="152"/>
      <c r="G10" s="152"/>
      <c r="H10" s="152"/>
      <c r="I10" s="152"/>
      <c r="J10" s="145"/>
      <c r="K10" s="145"/>
      <c r="L10" s="145"/>
      <c r="M10" s="151"/>
      <c r="N10" s="151"/>
      <c r="O10" s="151"/>
      <c r="P10" s="145"/>
    </row>
    <row r="11" spans="1:18" x14ac:dyDescent="0.25">
      <c r="A11" s="145"/>
      <c r="B11" s="145"/>
      <c r="C11" s="145"/>
      <c r="D11" s="145"/>
      <c r="E11" s="145"/>
      <c r="F11" s="145"/>
      <c r="G11" s="145"/>
      <c r="H11" s="145"/>
      <c r="I11" s="145"/>
      <c r="J11" s="145"/>
      <c r="K11" s="262"/>
      <c r="L11" s="151"/>
      <c r="M11" s="151"/>
      <c r="N11" s="151"/>
      <c r="O11" s="151"/>
      <c r="P11" s="145"/>
    </row>
    <row r="12" spans="1:18" ht="17.399999999999999" x14ac:dyDescent="0.25">
      <c r="A12" s="141" t="s">
        <v>163</v>
      </c>
      <c r="B12" s="145"/>
      <c r="C12" s="145"/>
      <c r="D12" s="145"/>
      <c r="E12" s="145"/>
      <c r="F12" s="145"/>
      <c r="G12" s="145"/>
      <c r="H12" s="145"/>
      <c r="I12" s="145"/>
      <c r="J12" s="145"/>
      <c r="K12" s="145"/>
      <c r="L12" s="151"/>
      <c r="M12" s="151"/>
      <c r="N12" s="151"/>
      <c r="O12" s="151"/>
      <c r="P12" s="145"/>
    </row>
    <row r="13" spans="1:18" ht="4.5" customHeight="1" x14ac:dyDescent="0.25">
      <c r="A13" s="145"/>
      <c r="B13" s="145"/>
      <c r="C13" s="145"/>
      <c r="D13" s="145"/>
      <c r="E13" s="145"/>
      <c r="F13" s="145"/>
      <c r="G13" s="145"/>
      <c r="H13" s="145"/>
      <c r="I13" s="145"/>
      <c r="J13" s="145"/>
      <c r="K13" s="145"/>
      <c r="L13" s="151"/>
      <c r="M13" s="151"/>
      <c r="N13" s="151"/>
      <c r="O13" s="151"/>
      <c r="P13" s="145"/>
    </row>
    <row r="14" spans="1:18" x14ac:dyDescent="0.25">
      <c r="A14" s="148" t="s">
        <v>58</v>
      </c>
      <c r="B14" s="145"/>
      <c r="C14" s="145"/>
      <c r="D14" s="145"/>
      <c r="E14" s="145"/>
      <c r="F14" s="145"/>
      <c r="G14" s="145"/>
      <c r="H14" s="153"/>
      <c r="I14" s="153"/>
      <c r="J14" s="153"/>
      <c r="K14" s="145"/>
      <c r="L14" s="151"/>
      <c r="M14" s="151"/>
      <c r="N14" s="151"/>
      <c r="O14" s="151"/>
      <c r="P14" s="145"/>
    </row>
    <row r="15" spans="1:18" x14ac:dyDescent="0.25">
      <c r="A15" s="154" t="s">
        <v>167</v>
      </c>
      <c r="B15" s="145"/>
      <c r="C15" s="145"/>
      <c r="D15" s="145"/>
      <c r="E15" s="145"/>
      <c r="F15" s="145"/>
      <c r="G15" s="145"/>
      <c r="H15" s="153"/>
      <c r="I15" s="153"/>
      <c r="J15" s="153"/>
      <c r="K15" s="145"/>
      <c r="L15" s="145"/>
      <c r="M15" s="145"/>
      <c r="N15" s="145"/>
      <c r="O15" s="145"/>
      <c r="P15" s="145"/>
    </row>
    <row r="16" spans="1:18" ht="120" x14ac:dyDescent="0.25">
      <c r="A16" s="155" t="s">
        <v>38</v>
      </c>
      <c r="B16" s="155" t="s">
        <v>39</v>
      </c>
      <c r="C16" s="155" t="s">
        <v>153</v>
      </c>
      <c r="D16" s="155" t="s">
        <v>40</v>
      </c>
      <c r="E16" s="155" t="s">
        <v>41</v>
      </c>
      <c r="F16" s="155" t="s">
        <v>32</v>
      </c>
      <c r="G16" s="155" t="s">
        <v>66</v>
      </c>
      <c r="H16" s="155" t="s">
        <v>42</v>
      </c>
      <c r="I16" s="155" t="s">
        <v>43</v>
      </c>
      <c r="J16" s="155" t="s">
        <v>34</v>
      </c>
      <c r="K16" s="155" t="s">
        <v>35</v>
      </c>
      <c r="L16" s="155" t="s">
        <v>36</v>
      </c>
      <c r="M16" s="155" t="s">
        <v>37</v>
      </c>
      <c r="N16" s="155" t="s">
        <v>122</v>
      </c>
      <c r="O16" s="155" t="s">
        <v>138</v>
      </c>
      <c r="P16" s="156" t="s">
        <v>48</v>
      </c>
      <c r="Q16" s="108" t="s">
        <v>44</v>
      </c>
      <c r="R16" s="22"/>
    </row>
    <row r="17" spans="1:19" x14ac:dyDescent="0.25">
      <c r="A17" s="157" t="s">
        <v>1</v>
      </c>
      <c r="B17" s="158">
        <f>LP_PP1!D3</f>
        <v>0</v>
      </c>
      <c r="C17" s="159">
        <f>LP_PP1!D5</f>
        <v>0</v>
      </c>
      <c r="D17" s="159">
        <f>LP_PP1!D6</f>
        <v>0</v>
      </c>
      <c r="E17" s="160">
        <f>LP_PP1!D7</f>
        <v>0</v>
      </c>
      <c r="F17" s="161">
        <f t="shared" ref="F17:F24" si="0">P17*H17</f>
        <v>0</v>
      </c>
      <c r="G17" s="162">
        <f>Riepilogo_Summary!I8</f>
        <v>0</v>
      </c>
      <c r="H17" s="163">
        <f>LP_PP1!D15</f>
        <v>0.85</v>
      </c>
      <c r="I17" s="163" t="e">
        <f>F17/F$27</f>
        <v>#DIV/0!</v>
      </c>
      <c r="J17" s="164">
        <f>LP_PP1!D27</f>
        <v>0</v>
      </c>
      <c r="K17" s="164">
        <f>LP_PP1!D30-LP_PP1!D27</f>
        <v>0</v>
      </c>
      <c r="L17" s="165">
        <f>LP_PP1!D31</f>
        <v>0</v>
      </c>
      <c r="M17" s="161">
        <f>J17+L17+K17</f>
        <v>0</v>
      </c>
      <c r="N17" s="166">
        <f>Riepilogo_Summary!K8</f>
        <v>0</v>
      </c>
      <c r="O17" s="162">
        <f>LP_PP1!H162</f>
        <v>0</v>
      </c>
      <c r="P17" s="167">
        <f>LP_PP1!D14</f>
        <v>0</v>
      </c>
      <c r="Q17" s="120">
        <f>Riepilogo_Summary!O8</f>
        <v>0</v>
      </c>
      <c r="R17" s="22" t="s">
        <v>2</v>
      </c>
      <c r="S17" s="134"/>
    </row>
    <row r="18" spans="1:19" x14ac:dyDescent="0.25">
      <c r="A18" s="157" t="s">
        <v>3</v>
      </c>
      <c r="B18" s="158">
        <f>'PP2'!D3</f>
        <v>0</v>
      </c>
      <c r="C18" s="159">
        <f>'PP2'!D5</f>
        <v>0</v>
      </c>
      <c r="D18" s="159">
        <f>'PP2'!D6</f>
        <v>0</v>
      </c>
      <c r="E18" s="160">
        <f>'PP2'!D7</f>
        <v>0</v>
      </c>
      <c r="F18" s="161">
        <f>P18*H18</f>
        <v>0</v>
      </c>
      <c r="G18" s="162">
        <f>Riepilogo_Summary!I9</f>
        <v>0</v>
      </c>
      <c r="H18" s="163">
        <f>'PP2'!D15</f>
        <v>0.85</v>
      </c>
      <c r="I18" s="163" t="e">
        <f>F18/F$27</f>
        <v>#DIV/0!</v>
      </c>
      <c r="J18" s="164">
        <f>'PP2'!D27</f>
        <v>0</v>
      </c>
      <c r="K18" s="164">
        <f>'PP2'!D30-'PP2'!D27</f>
        <v>0</v>
      </c>
      <c r="L18" s="165">
        <f>'PP2'!D31</f>
        <v>0</v>
      </c>
      <c r="M18" s="161">
        <f t="shared" ref="M18:M24" si="1">J18+L18+K18</f>
        <v>0</v>
      </c>
      <c r="N18" s="166">
        <f>Riepilogo_Summary!K9</f>
        <v>0</v>
      </c>
      <c r="O18" s="162">
        <f>'PP2'!F174</f>
        <v>0</v>
      </c>
      <c r="P18" s="167">
        <f>'PP2'!D14</f>
        <v>0</v>
      </c>
      <c r="Q18" s="120">
        <f>Riepilogo_Summary!O9</f>
        <v>0</v>
      </c>
      <c r="R18" s="22" t="s">
        <v>45</v>
      </c>
      <c r="S18" s="134"/>
    </row>
    <row r="19" spans="1:19" x14ac:dyDescent="0.25">
      <c r="A19" s="168" t="s">
        <v>4</v>
      </c>
      <c r="B19" s="158">
        <f>'PP3'!D3</f>
        <v>0</v>
      </c>
      <c r="C19" s="159">
        <f>'PP3'!D5</f>
        <v>0</v>
      </c>
      <c r="D19" s="159">
        <f>'PP3'!D6</f>
        <v>0</v>
      </c>
      <c r="E19" s="160">
        <f>'PP3'!D7</f>
        <v>0</v>
      </c>
      <c r="F19" s="161">
        <f t="shared" si="0"/>
        <v>0</v>
      </c>
      <c r="G19" s="162">
        <f>Riepilogo_Summary!I10</f>
        <v>0</v>
      </c>
      <c r="H19" s="163">
        <f>'PP3'!D15</f>
        <v>0.85</v>
      </c>
      <c r="I19" s="163" t="e">
        <f t="shared" ref="I19:I24" si="2">F19/F$27</f>
        <v>#DIV/0!</v>
      </c>
      <c r="J19" s="164">
        <f>'PP3'!D27</f>
        <v>0</v>
      </c>
      <c r="K19" s="164">
        <f>'PP3'!D30-'PP3'!D27</f>
        <v>0</v>
      </c>
      <c r="L19" s="165">
        <f>'PP3'!D31</f>
        <v>0</v>
      </c>
      <c r="M19" s="161">
        <f t="shared" si="1"/>
        <v>0</v>
      </c>
      <c r="N19" s="166">
        <f>Riepilogo_Summary!K10</f>
        <v>0</v>
      </c>
      <c r="O19" s="162">
        <f>'PP3'!F174</f>
        <v>0</v>
      </c>
      <c r="P19" s="167">
        <f>'PP3'!D14</f>
        <v>0</v>
      </c>
      <c r="Q19" s="120">
        <f>Riepilogo_Summary!O10</f>
        <v>0</v>
      </c>
      <c r="R19" s="22" t="s">
        <v>5</v>
      </c>
      <c r="S19" s="134"/>
    </row>
    <row r="20" spans="1:19" x14ac:dyDescent="0.25">
      <c r="A20" s="168" t="s">
        <v>6</v>
      </c>
      <c r="B20" s="158">
        <f>'PP4'!D3</f>
        <v>0</v>
      </c>
      <c r="C20" s="159">
        <f>'PP4'!D5</f>
        <v>0</v>
      </c>
      <c r="D20" s="159">
        <f>'PP4'!D6</f>
        <v>0</v>
      </c>
      <c r="E20" s="160">
        <f>'PP4'!D7</f>
        <v>0</v>
      </c>
      <c r="F20" s="161">
        <f t="shared" si="0"/>
        <v>0</v>
      </c>
      <c r="G20" s="162">
        <f>Riepilogo_Summary!I11</f>
        <v>0</v>
      </c>
      <c r="H20" s="163">
        <f>'PP4'!D15</f>
        <v>0.85</v>
      </c>
      <c r="I20" s="163" t="e">
        <f t="shared" si="2"/>
        <v>#DIV/0!</v>
      </c>
      <c r="J20" s="164">
        <f>'PP4'!D27</f>
        <v>0</v>
      </c>
      <c r="K20" s="164">
        <f>'PP4'!D30-'PP4'!D27</f>
        <v>0</v>
      </c>
      <c r="L20" s="165">
        <f>'PP4'!D31</f>
        <v>0</v>
      </c>
      <c r="M20" s="161">
        <f t="shared" si="1"/>
        <v>0</v>
      </c>
      <c r="N20" s="166">
        <f>Riepilogo_Summary!K11</f>
        <v>0</v>
      </c>
      <c r="O20" s="162">
        <f>'PP4'!F174</f>
        <v>0</v>
      </c>
      <c r="P20" s="167">
        <f>'PP4'!D14</f>
        <v>0</v>
      </c>
      <c r="Q20" s="120">
        <f>Riepilogo_Summary!O11</f>
        <v>0</v>
      </c>
      <c r="R20" s="22" t="s">
        <v>47</v>
      </c>
      <c r="S20" s="134"/>
    </row>
    <row r="21" spans="1:19" x14ac:dyDescent="0.25">
      <c r="A21" s="168" t="s">
        <v>8</v>
      </c>
      <c r="B21" s="158">
        <f>'PP5'!D3</f>
        <v>0</v>
      </c>
      <c r="C21" s="159">
        <f>'PP5'!D5</f>
        <v>0</v>
      </c>
      <c r="D21" s="159">
        <f>'PP5'!D6</f>
        <v>0</v>
      </c>
      <c r="E21" s="160">
        <f>'PP5'!D7</f>
        <v>0</v>
      </c>
      <c r="F21" s="161">
        <f t="shared" si="0"/>
        <v>0</v>
      </c>
      <c r="G21" s="162">
        <f>Riepilogo_Summary!I12</f>
        <v>0</v>
      </c>
      <c r="H21" s="163">
        <f>'PP5'!D15</f>
        <v>0.85</v>
      </c>
      <c r="I21" s="163" t="e">
        <f t="shared" si="2"/>
        <v>#DIV/0!</v>
      </c>
      <c r="J21" s="164">
        <f>'PP5'!D27</f>
        <v>0</v>
      </c>
      <c r="K21" s="164">
        <f>'PP5'!D30-'PP5'!D27</f>
        <v>0</v>
      </c>
      <c r="L21" s="165">
        <f>'PP5'!D31</f>
        <v>0</v>
      </c>
      <c r="M21" s="161">
        <f t="shared" si="1"/>
        <v>0</v>
      </c>
      <c r="N21" s="166">
        <f>Riepilogo_Summary!K12</f>
        <v>0</v>
      </c>
      <c r="O21" s="162">
        <f>'PP5'!F174</f>
        <v>0</v>
      </c>
      <c r="P21" s="167">
        <f>'PP5'!D14</f>
        <v>0</v>
      </c>
      <c r="Q21" s="120">
        <f>Riepilogo_Summary!O12</f>
        <v>0</v>
      </c>
      <c r="R21" s="22" t="s">
        <v>46</v>
      </c>
      <c r="S21" s="134"/>
    </row>
    <row r="22" spans="1:19" x14ac:dyDescent="0.25">
      <c r="A22" s="168" t="s">
        <v>9</v>
      </c>
      <c r="B22" s="158">
        <f>'PP6'!D3</f>
        <v>0</v>
      </c>
      <c r="C22" s="159">
        <f>'PP6'!D5</f>
        <v>0</v>
      </c>
      <c r="D22" s="159">
        <f>'PP6'!D6</f>
        <v>0</v>
      </c>
      <c r="E22" s="160">
        <f>'PP6'!D7</f>
        <v>0</v>
      </c>
      <c r="F22" s="161">
        <f t="shared" si="0"/>
        <v>0</v>
      </c>
      <c r="G22" s="162">
        <f>Riepilogo_Summary!I13</f>
        <v>0</v>
      </c>
      <c r="H22" s="163">
        <f>'PP6'!D15</f>
        <v>0.85</v>
      </c>
      <c r="I22" s="163" t="e">
        <f t="shared" si="2"/>
        <v>#DIV/0!</v>
      </c>
      <c r="J22" s="164">
        <f>'PP6'!D27</f>
        <v>0</v>
      </c>
      <c r="K22" s="164">
        <f>'PP6'!D30-'PP6'!D27</f>
        <v>0</v>
      </c>
      <c r="L22" s="165">
        <f>'PP6'!D31</f>
        <v>0</v>
      </c>
      <c r="M22" s="161">
        <f t="shared" si="1"/>
        <v>0</v>
      </c>
      <c r="N22" s="166">
        <f>Riepilogo_Summary!K13</f>
        <v>0</v>
      </c>
      <c r="O22" s="162">
        <f>'PP6'!F174</f>
        <v>0</v>
      </c>
      <c r="P22" s="167">
        <f>'PP6'!D14</f>
        <v>0</v>
      </c>
      <c r="Q22" s="120">
        <f>Riepilogo_Summary!O13</f>
        <v>0</v>
      </c>
      <c r="R22" s="22"/>
      <c r="S22" s="134"/>
    </row>
    <row r="23" spans="1:19" x14ac:dyDescent="0.25">
      <c r="A23" s="168" t="s">
        <v>10</v>
      </c>
      <c r="B23" s="158">
        <f>'PP7'!D3</f>
        <v>0</v>
      </c>
      <c r="C23" s="159">
        <f>'PP7'!D5</f>
        <v>0</v>
      </c>
      <c r="D23" s="159">
        <f>'PP7'!D6</f>
        <v>0</v>
      </c>
      <c r="E23" s="160">
        <f>'PP7'!D7</f>
        <v>0</v>
      </c>
      <c r="F23" s="161">
        <f t="shared" si="0"/>
        <v>0</v>
      </c>
      <c r="G23" s="162">
        <f>Riepilogo_Summary!I14</f>
        <v>0</v>
      </c>
      <c r="H23" s="163">
        <f>'PP7'!D15</f>
        <v>0.85</v>
      </c>
      <c r="I23" s="163" t="e">
        <f t="shared" si="2"/>
        <v>#DIV/0!</v>
      </c>
      <c r="J23" s="164">
        <f>'PP7'!D27</f>
        <v>0</v>
      </c>
      <c r="K23" s="164">
        <f>'PP7'!D30-'PP7'!D27</f>
        <v>0</v>
      </c>
      <c r="L23" s="165">
        <f>'PP7'!D31</f>
        <v>0</v>
      </c>
      <c r="M23" s="161">
        <f t="shared" si="1"/>
        <v>0</v>
      </c>
      <c r="N23" s="166">
        <f>Riepilogo_Summary!K14</f>
        <v>0</v>
      </c>
      <c r="O23" s="162">
        <f>'PP7'!F174</f>
        <v>0</v>
      </c>
      <c r="P23" s="167">
        <f>'PP7'!D14</f>
        <v>0</v>
      </c>
      <c r="Q23" s="120">
        <f>Riepilogo_Summary!O14</f>
        <v>0</v>
      </c>
      <c r="S23" s="134"/>
    </row>
    <row r="24" spans="1:19" x14ac:dyDescent="0.25">
      <c r="A24" s="168" t="s">
        <v>11</v>
      </c>
      <c r="B24" s="158">
        <f>'PP8'!D3</f>
        <v>0</v>
      </c>
      <c r="C24" s="159">
        <f>'PP8'!D5</f>
        <v>0</v>
      </c>
      <c r="D24" s="159">
        <f>'PP8'!D6</f>
        <v>0</v>
      </c>
      <c r="E24" s="160">
        <f>'PP8'!D7</f>
        <v>0</v>
      </c>
      <c r="F24" s="161">
        <f t="shared" si="0"/>
        <v>0</v>
      </c>
      <c r="G24" s="162">
        <f>Riepilogo_Summary!I15</f>
        <v>0</v>
      </c>
      <c r="H24" s="163">
        <f>'PP8'!D15</f>
        <v>0.85</v>
      </c>
      <c r="I24" s="163" t="e">
        <f t="shared" si="2"/>
        <v>#DIV/0!</v>
      </c>
      <c r="J24" s="164">
        <f>'PP8'!D27</f>
        <v>0</v>
      </c>
      <c r="K24" s="164">
        <f>'PP8'!D30-'PP8'!D27</f>
        <v>0</v>
      </c>
      <c r="L24" s="165">
        <f>'PP8'!D31</f>
        <v>0</v>
      </c>
      <c r="M24" s="161">
        <f t="shared" si="1"/>
        <v>0</v>
      </c>
      <c r="N24" s="166">
        <f>Riepilogo_Summary!K15</f>
        <v>0</v>
      </c>
      <c r="O24" s="162">
        <f>'PP8'!F174</f>
        <v>0</v>
      </c>
      <c r="P24" s="167">
        <f>'PP8'!D14</f>
        <v>0</v>
      </c>
      <c r="Q24" s="120">
        <f>Riepilogo_Summary!O15</f>
        <v>0</v>
      </c>
      <c r="S24" s="134"/>
    </row>
    <row r="25" spans="1:19" ht="35.25" customHeight="1" x14ac:dyDescent="0.25">
      <c r="A25" s="307" t="s">
        <v>53</v>
      </c>
      <c r="B25" s="307"/>
      <c r="C25" s="307"/>
      <c r="D25" s="307"/>
      <c r="E25" s="307"/>
      <c r="F25" s="169">
        <f>SUMIF($E$17:$E$24,"area / zone",F$17:F$24)</f>
        <v>0</v>
      </c>
      <c r="G25" s="169">
        <f t="shared" ref="G25" si="3">SUM(G17:G24)</f>
        <v>0</v>
      </c>
      <c r="H25" s="306"/>
      <c r="I25" s="170" t="e">
        <f>F25/F27</f>
        <v>#DIV/0!</v>
      </c>
      <c r="J25" s="169">
        <f>SUMIF($E$17:$E$24,"area / zone",J$17:J$24)</f>
        <v>0</v>
      </c>
      <c r="K25" s="169">
        <f>SUMIF($E$17:$E$24,"area / zone",K$17:K$24)</f>
        <v>0</v>
      </c>
      <c r="L25" s="169">
        <f>SUMIF($E$17:$E$24,"area / zone",L$17:L$24)</f>
        <v>0</v>
      </c>
      <c r="M25" s="169">
        <f>SUMIF($E$17:$E$24,"area / zone",M$17:M$24)</f>
        <v>0</v>
      </c>
      <c r="N25" s="171">
        <f>SUM(N17:N24)</f>
        <v>0</v>
      </c>
      <c r="O25" s="169">
        <f>SUMIF($E$17:$E$24,"area / zone",O$17:O$24)</f>
        <v>0</v>
      </c>
      <c r="P25" s="167">
        <f>SUMIF($E$17:$E$24,"area / zone",P$17:P$24)</f>
        <v>0</v>
      </c>
      <c r="Q25" s="309"/>
    </row>
    <row r="26" spans="1:19" ht="34.5" customHeight="1" x14ac:dyDescent="0.25">
      <c r="A26" s="307" t="s">
        <v>54</v>
      </c>
      <c r="B26" s="307" t="s">
        <v>12</v>
      </c>
      <c r="C26" s="307"/>
      <c r="D26" s="307"/>
      <c r="E26" s="307"/>
      <c r="F26" s="169">
        <f>SUMIF($E$17:$E$24,"fuori area / outside the area",F$17:F$24)</f>
        <v>0</v>
      </c>
      <c r="G26" s="169">
        <f>SUMIF($E$17:$E$24,"fuori area / outside the area",G$17:G$24)</f>
        <v>0</v>
      </c>
      <c r="H26" s="306"/>
      <c r="I26" s="170" t="e">
        <f>F26/F27</f>
        <v>#DIV/0!</v>
      </c>
      <c r="J26" s="169">
        <f>SUMIF($E$17:$E$24,"fuori area / outside the area",J$17:J$24)</f>
        <v>0</v>
      </c>
      <c r="K26" s="169">
        <f>SUMIF($E$17:$E$24,"fuori area / outside the area",K$17:K$24)</f>
        <v>0</v>
      </c>
      <c r="L26" s="169">
        <f>SUMIF($E$17:$E$24,"fuori area / outside the area",L$17:L$24)</f>
        <v>0</v>
      </c>
      <c r="M26" s="169">
        <f>SUMIF($E$17:$E$24,"fuori area / outside the area",M$17:M$24)</f>
        <v>0</v>
      </c>
      <c r="N26" s="172" t="e">
        <f>N25/G27</f>
        <v>#DIV/0!</v>
      </c>
      <c r="O26" s="169">
        <f>SUMIF($E$17:$E$24,"fuori area / outside the area",O$17:O$24)</f>
        <v>0</v>
      </c>
      <c r="P26" s="167">
        <f>SUMIF($E$17:$E$24,"fuori area / outside the area",P$17:P$24)</f>
        <v>0</v>
      </c>
      <c r="Q26" s="310"/>
    </row>
    <row r="27" spans="1:19" ht="27" customHeight="1" x14ac:dyDescent="0.25">
      <c r="A27" s="308" t="s">
        <v>13</v>
      </c>
      <c r="B27" s="308"/>
      <c r="C27" s="308"/>
      <c r="D27" s="308"/>
      <c r="E27" s="308"/>
      <c r="F27" s="173">
        <f>SUM(F17:F24)</f>
        <v>0</v>
      </c>
      <c r="G27" s="173">
        <f>SUM(G17:G24)</f>
        <v>0</v>
      </c>
      <c r="H27" s="174" t="e">
        <f>F27/P27</f>
        <v>#DIV/0!</v>
      </c>
      <c r="I27" s="175" t="e">
        <f t="shared" ref="I27:J27" si="4">SUM(I17:I24)</f>
        <v>#DIV/0!</v>
      </c>
      <c r="J27" s="173">
        <f t="shared" si="4"/>
        <v>0</v>
      </c>
      <c r="K27" s="173">
        <f>SUM(K17:K24)</f>
        <v>0</v>
      </c>
      <c r="L27" s="173">
        <f t="shared" ref="L27:N27" si="5">SUM(L17:L24)</f>
        <v>0</v>
      </c>
      <c r="M27" s="173">
        <f t="shared" si="5"/>
        <v>0</v>
      </c>
      <c r="N27" s="173">
        <f t="shared" si="5"/>
        <v>0</v>
      </c>
      <c r="O27" s="173">
        <f>SUM(O17:O24)</f>
        <v>0</v>
      </c>
      <c r="P27" s="176">
        <f>SUM(P17:P24)</f>
        <v>0</v>
      </c>
      <c r="Q27" s="121"/>
    </row>
    <row r="28" spans="1:19" x14ac:dyDescent="0.25">
      <c r="A28" s="6"/>
      <c r="B28" s="6"/>
      <c r="C28" s="6"/>
      <c r="D28" s="6"/>
      <c r="E28" s="6"/>
      <c r="F28" s="6"/>
      <c r="G28" s="6"/>
      <c r="H28" s="6"/>
      <c r="I28" s="6"/>
      <c r="J28" s="6"/>
      <c r="K28" s="6"/>
      <c r="L28" s="6"/>
      <c r="M28" s="6"/>
      <c r="N28" s="6"/>
      <c r="O28" s="6"/>
      <c r="P28" s="47"/>
    </row>
    <row r="29" spans="1:19" x14ac:dyDescent="0.25">
      <c r="A29" s="6"/>
      <c r="B29" s="6"/>
      <c r="C29" s="6"/>
      <c r="D29" s="6"/>
      <c r="E29" s="6"/>
      <c r="F29" s="6"/>
      <c r="G29" s="6"/>
      <c r="H29" s="6"/>
      <c r="I29" s="6"/>
      <c r="J29" s="6"/>
      <c r="K29" s="6"/>
      <c r="L29" s="6"/>
      <c r="M29" s="6"/>
      <c r="N29" s="6"/>
      <c r="O29" s="6"/>
    </row>
    <row r="30" spans="1:19" s="50" customFormat="1" ht="13.8" x14ac:dyDescent="0.25">
      <c r="A30" s="48" t="s">
        <v>164</v>
      </c>
      <c r="B30" s="49"/>
      <c r="C30" s="49"/>
      <c r="D30" s="49"/>
      <c r="E30" s="49"/>
      <c r="F30" s="49"/>
      <c r="G30" s="49"/>
      <c r="H30" s="49"/>
      <c r="I30" s="49"/>
      <c r="J30" s="49"/>
      <c r="K30" s="49"/>
      <c r="L30" s="49"/>
      <c r="M30" s="49"/>
      <c r="N30" s="49"/>
      <c r="O30" s="49"/>
      <c r="P30" s="49"/>
    </row>
    <row r="31" spans="1:19" s="50" customFormat="1" ht="3.75" customHeight="1" x14ac:dyDescent="0.25">
      <c r="A31" s="49"/>
      <c r="B31" s="49"/>
      <c r="C31" s="49"/>
      <c r="D31" s="49"/>
      <c r="E31" s="49"/>
      <c r="F31" s="49"/>
      <c r="G31" s="49"/>
      <c r="H31" s="49"/>
      <c r="I31" s="49"/>
      <c r="J31" s="49"/>
      <c r="K31" s="49"/>
      <c r="L31" s="49"/>
      <c r="M31" s="49"/>
      <c r="N31" s="49"/>
      <c r="O31" s="49"/>
      <c r="P31" s="49"/>
    </row>
    <row r="32" spans="1:19" s="50" customFormat="1" x14ac:dyDescent="0.25">
      <c r="A32" s="9"/>
      <c r="B32" s="49"/>
      <c r="C32" s="49"/>
      <c r="D32" s="49"/>
      <c r="E32" s="49"/>
      <c r="F32" s="49"/>
      <c r="G32" s="49"/>
      <c r="H32" s="49"/>
      <c r="I32" s="49"/>
      <c r="J32" s="49"/>
      <c r="K32" s="49"/>
      <c r="L32" s="49"/>
      <c r="M32" s="49"/>
      <c r="N32" s="49"/>
      <c r="O32" s="49"/>
      <c r="P32" s="49"/>
    </row>
    <row r="33" spans="1:16" s="50" customFormat="1" ht="39.6" x14ac:dyDescent="0.25">
      <c r="A33" s="122" t="s">
        <v>49</v>
      </c>
      <c r="B33" s="51"/>
      <c r="C33" s="49"/>
      <c r="D33" s="49"/>
      <c r="E33" s="49"/>
      <c r="F33" s="49"/>
      <c r="G33" s="49"/>
      <c r="H33" s="49"/>
      <c r="I33" s="49"/>
      <c r="J33" s="49"/>
      <c r="K33" s="49"/>
      <c r="L33" s="49"/>
      <c r="M33" s="49"/>
      <c r="N33" s="49"/>
      <c r="O33" s="49"/>
      <c r="P33" s="49"/>
    </row>
    <row r="34" spans="1:16" s="50" customFormat="1" ht="13.2" x14ac:dyDescent="0.25">
      <c r="A34" s="123" t="s">
        <v>50</v>
      </c>
      <c r="B34" s="53" t="s">
        <v>50</v>
      </c>
      <c r="C34" s="49"/>
      <c r="D34" s="49"/>
      <c r="E34" s="49"/>
      <c r="F34" s="49"/>
      <c r="G34" s="49"/>
      <c r="H34" s="49"/>
      <c r="I34" s="49"/>
      <c r="J34" s="49"/>
      <c r="K34" s="49"/>
      <c r="L34" s="49"/>
      <c r="M34" s="49"/>
      <c r="N34" s="49"/>
      <c r="O34" s="49"/>
      <c r="P34" s="49"/>
    </row>
    <row r="35" spans="1:16" s="50" customFormat="1" ht="13.2" x14ac:dyDescent="0.25">
      <c r="A35" s="123" t="s">
        <v>51</v>
      </c>
      <c r="B35" s="53" t="s">
        <v>51</v>
      </c>
      <c r="C35" s="49"/>
      <c r="D35" s="49"/>
      <c r="E35" s="49"/>
      <c r="F35" s="49"/>
      <c r="G35" s="49"/>
      <c r="H35" s="49"/>
      <c r="I35" s="49"/>
      <c r="J35" s="49"/>
      <c r="K35" s="49"/>
      <c r="L35" s="49"/>
      <c r="M35" s="49"/>
      <c r="N35" s="49"/>
      <c r="O35" s="49"/>
      <c r="P35" s="49"/>
    </row>
    <row r="36" spans="1:16" s="50" customFormat="1" ht="13.2" x14ac:dyDescent="0.25">
      <c r="A36" s="123" t="s">
        <v>52</v>
      </c>
      <c r="B36" s="53" t="s">
        <v>52</v>
      </c>
      <c r="C36" s="49"/>
      <c r="D36" s="49"/>
      <c r="E36" s="49"/>
      <c r="F36" s="49"/>
      <c r="G36" s="49"/>
      <c r="H36" s="49"/>
      <c r="I36" s="49"/>
      <c r="J36" s="49"/>
      <c r="K36" s="49"/>
      <c r="L36" s="49"/>
      <c r="M36" s="49"/>
      <c r="N36" s="49"/>
      <c r="O36" s="49"/>
      <c r="P36" s="49"/>
    </row>
    <row r="37" spans="1:16" s="50" customFormat="1" ht="13.2" x14ac:dyDescent="0.25">
      <c r="A37" s="123" t="s">
        <v>205</v>
      </c>
      <c r="B37" s="53" t="s">
        <v>205</v>
      </c>
      <c r="C37" s="49"/>
      <c r="D37" s="49"/>
      <c r="E37" s="49"/>
      <c r="F37" s="49"/>
      <c r="G37" s="49"/>
      <c r="H37" s="49"/>
      <c r="I37" s="49"/>
      <c r="J37" s="49"/>
      <c r="K37" s="49"/>
      <c r="L37" s="49"/>
      <c r="M37" s="49"/>
      <c r="N37" s="49"/>
      <c r="O37" s="49"/>
      <c r="P37" s="49"/>
    </row>
    <row r="38" spans="1:16" s="50" customFormat="1" ht="13.2" x14ac:dyDescent="0.25">
      <c r="A38" s="123" t="s">
        <v>206</v>
      </c>
      <c r="B38" s="53" t="s">
        <v>206</v>
      </c>
      <c r="C38" s="49"/>
      <c r="D38" s="49"/>
      <c r="E38" s="49"/>
      <c r="F38" s="49"/>
      <c r="G38" s="49"/>
      <c r="H38" s="49"/>
      <c r="I38" s="49"/>
      <c r="J38" s="49"/>
      <c r="K38" s="49"/>
      <c r="L38" s="49"/>
      <c r="M38" s="49"/>
      <c r="N38" s="49"/>
      <c r="O38" s="49"/>
      <c r="P38" s="49"/>
    </row>
    <row r="39" spans="1:16" s="50" customFormat="1" ht="13.8" x14ac:dyDescent="0.25">
      <c r="A39" s="48" t="s">
        <v>165</v>
      </c>
      <c r="B39" s="49"/>
      <c r="C39" s="49"/>
      <c r="D39" s="49"/>
      <c r="E39" s="49"/>
      <c r="F39" s="49"/>
      <c r="G39" s="49"/>
      <c r="H39" s="49"/>
      <c r="I39" s="49"/>
      <c r="J39" s="49"/>
      <c r="K39" s="49"/>
      <c r="L39" s="49"/>
      <c r="M39" s="49"/>
      <c r="N39" s="49"/>
      <c r="O39" s="49"/>
      <c r="P39" s="49"/>
    </row>
    <row r="40" spans="1:16" s="50" customFormat="1" ht="6.75" customHeight="1" x14ac:dyDescent="0.25">
      <c r="A40" s="48"/>
      <c r="B40" s="49"/>
      <c r="C40" s="49"/>
      <c r="D40" s="49"/>
      <c r="E40" s="49"/>
      <c r="F40" s="49"/>
      <c r="G40" s="49"/>
      <c r="H40" s="49"/>
      <c r="I40" s="49"/>
      <c r="J40" s="49"/>
      <c r="K40" s="49"/>
      <c r="L40" s="49"/>
      <c r="M40" s="49"/>
      <c r="N40" s="49"/>
      <c r="O40" s="49"/>
      <c r="P40" s="49"/>
    </row>
    <row r="41" spans="1:16" s="50" customFormat="1" ht="63" customHeight="1" x14ac:dyDescent="0.25">
      <c r="A41" s="305" t="s">
        <v>168</v>
      </c>
      <c r="B41" s="305"/>
      <c r="C41" s="305"/>
      <c r="D41" s="305"/>
      <c r="E41" s="305"/>
      <c r="F41" s="305"/>
      <c r="G41" s="305"/>
      <c r="H41" s="305"/>
      <c r="I41" s="305"/>
      <c r="J41" s="305"/>
      <c r="K41" s="305"/>
      <c r="L41" s="305"/>
      <c r="M41" s="305"/>
      <c r="N41" s="305"/>
      <c r="O41" s="305"/>
      <c r="P41" s="305"/>
    </row>
    <row r="42" spans="1:16" s="50" customFormat="1" ht="26.4" x14ac:dyDescent="0.25">
      <c r="A42" s="122" t="s">
        <v>55</v>
      </c>
      <c r="B42" s="122" t="s">
        <v>56</v>
      </c>
      <c r="C42" s="49"/>
      <c r="D42" s="49"/>
      <c r="E42" s="49"/>
      <c r="F42" s="49"/>
      <c r="G42" s="49"/>
      <c r="H42" s="49"/>
      <c r="I42" s="49"/>
      <c r="J42" s="49"/>
      <c r="K42" s="49"/>
      <c r="L42" s="49"/>
      <c r="M42" s="49"/>
      <c r="N42" s="49"/>
      <c r="O42" s="49"/>
      <c r="P42" s="49"/>
    </row>
    <row r="43" spans="1:16" s="50" customFormat="1" ht="19.5" customHeight="1" x14ac:dyDescent="0.25">
      <c r="A43" s="124">
        <v>3</v>
      </c>
      <c r="B43" s="125">
        <f>(A43/3)</f>
        <v>1</v>
      </c>
      <c r="C43" s="49"/>
      <c r="D43" s="49"/>
      <c r="E43" s="49"/>
      <c r="F43" s="49"/>
      <c r="G43" s="49"/>
      <c r="H43" s="49"/>
      <c r="I43" s="49"/>
      <c r="J43" s="49"/>
      <c r="K43" s="49"/>
      <c r="L43" s="49"/>
      <c r="M43" s="49"/>
      <c r="N43" s="49"/>
      <c r="O43" s="49"/>
      <c r="P43" s="49"/>
    </row>
    <row r="44" spans="1:16" s="50" customFormat="1" ht="13.2" x14ac:dyDescent="0.25">
      <c r="A44" s="304"/>
      <c r="B44" s="304"/>
      <c r="C44" s="49"/>
      <c r="D44" s="49"/>
      <c r="E44" s="49"/>
      <c r="F44" s="49"/>
      <c r="G44" s="49"/>
      <c r="H44" s="49"/>
      <c r="I44" s="49"/>
      <c r="J44" s="49"/>
      <c r="K44" s="49"/>
      <c r="L44" s="49"/>
      <c r="M44" s="49"/>
      <c r="N44" s="49"/>
      <c r="O44" s="49"/>
      <c r="P44" s="49"/>
    </row>
    <row r="45" spans="1:16" s="50" customFormat="1" ht="26.4" x14ac:dyDescent="0.25">
      <c r="A45" s="122" t="s">
        <v>21</v>
      </c>
      <c r="B45" s="122" t="s">
        <v>22</v>
      </c>
      <c r="C45" s="177"/>
      <c r="D45" s="177"/>
      <c r="E45" s="177"/>
      <c r="F45" s="49"/>
      <c r="G45" s="49"/>
      <c r="H45" s="49"/>
      <c r="I45" s="49"/>
      <c r="J45" s="49"/>
      <c r="K45" s="49"/>
      <c r="L45" s="49"/>
      <c r="M45" s="49"/>
      <c r="N45" s="49"/>
      <c r="O45" s="49"/>
      <c r="P45" s="49"/>
    </row>
    <row r="46" spans="1:16" s="50" customFormat="1" ht="13.2" x14ac:dyDescent="0.25">
      <c r="A46" s="123" t="s">
        <v>15</v>
      </c>
      <c r="B46" s="126" t="s">
        <v>207</v>
      </c>
      <c r="C46" s="179" t="s">
        <v>15</v>
      </c>
      <c r="D46" s="179" t="s">
        <v>207</v>
      </c>
      <c r="E46" s="177"/>
      <c r="F46" s="49"/>
      <c r="G46" s="49"/>
      <c r="H46" s="49"/>
      <c r="I46" s="49"/>
      <c r="J46" s="49"/>
      <c r="K46" s="49"/>
      <c r="L46" s="49"/>
      <c r="M46" s="49"/>
      <c r="N46" s="49"/>
      <c r="O46" s="49"/>
      <c r="P46" s="49"/>
    </row>
    <row r="47" spans="1:16" s="50" customFormat="1" ht="13.2" x14ac:dyDescent="0.25">
      <c r="A47" s="123" t="s">
        <v>16</v>
      </c>
      <c r="B47" s="126" t="s">
        <v>208</v>
      </c>
      <c r="C47" s="179" t="s">
        <v>16</v>
      </c>
      <c r="D47" s="179" t="s">
        <v>208</v>
      </c>
      <c r="E47" s="177"/>
      <c r="F47" s="49"/>
      <c r="G47" s="49"/>
      <c r="H47" s="49"/>
      <c r="I47" s="49"/>
      <c r="J47" s="49"/>
      <c r="K47" s="49"/>
      <c r="L47" s="49"/>
      <c r="M47" s="49"/>
      <c r="N47" s="49"/>
      <c r="O47" s="49"/>
      <c r="P47" s="49"/>
    </row>
    <row r="48" spans="1:16" s="50" customFormat="1" ht="13.2" x14ac:dyDescent="0.25">
      <c r="A48" s="123" t="s">
        <v>20</v>
      </c>
      <c r="B48" s="126" t="s">
        <v>209</v>
      </c>
      <c r="C48" s="179" t="s">
        <v>20</v>
      </c>
      <c r="D48" s="179" t="s">
        <v>209</v>
      </c>
      <c r="E48" s="177"/>
      <c r="F48" s="49"/>
      <c r="G48" s="49"/>
      <c r="H48" s="49"/>
      <c r="I48" s="49"/>
      <c r="J48" s="49"/>
      <c r="K48" s="49"/>
      <c r="L48" s="49"/>
      <c r="M48" s="49"/>
      <c r="N48" s="49"/>
      <c r="O48" s="49"/>
      <c r="P48" s="49"/>
    </row>
    <row r="49" spans="1:15" s="47" customFormat="1" x14ac:dyDescent="0.25">
      <c r="A49" s="6"/>
      <c r="B49" s="6"/>
      <c r="C49" s="178"/>
      <c r="D49" s="178"/>
      <c r="E49" s="178"/>
      <c r="F49" s="6"/>
      <c r="G49" s="6"/>
      <c r="H49" s="6"/>
      <c r="I49" s="6"/>
      <c r="J49" s="6"/>
      <c r="K49" s="6"/>
      <c r="L49" s="6"/>
      <c r="M49" s="6"/>
      <c r="N49" s="6"/>
      <c r="O49" s="6"/>
    </row>
    <row r="50" spans="1:15" x14ac:dyDescent="0.25">
      <c r="D50" s="277"/>
    </row>
  </sheetData>
  <sheetProtection algorithmName="SHA-512" hashValue="AP/XVHfzFyZaY3Xn/Qk3MtWBmnBflS+i7ic+El8bHL/+4Edm3w/7fOQPFCsiFoYlIT5D/6fCQY253ZpaJ/P6sQ==" saltValue="VbhZglalgKJqm2/N0T7N7Q==" spinCount="100000" sheet="1" formatCells="0" formatColumns="0" formatRows="0" insertRows="0" insertHyperlinks="0" autoFilter="0" pivotTables="0"/>
  <dataConsolidate/>
  <mergeCells count="21">
    <mergeCell ref="Q25:Q26"/>
    <mergeCell ref="J1:M1"/>
    <mergeCell ref="A6:C6"/>
    <mergeCell ref="K6:K8"/>
    <mergeCell ref="A7:A8"/>
    <mergeCell ref="B7:B8"/>
    <mergeCell ref="C7:C8"/>
    <mergeCell ref="D7:F7"/>
    <mergeCell ref="G7:G8"/>
    <mergeCell ref="H7:H8"/>
    <mergeCell ref="D1:F1"/>
    <mergeCell ref="I7:I8"/>
    <mergeCell ref="D6:I6"/>
    <mergeCell ref="M6:N9"/>
    <mergeCell ref="J6:J8"/>
    <mergeCell ref="A44:B44"/>
    <mergeCell ref="A41:P41"/>
    <mergeCell ref="H25:H26"/>
    <mergeCell ref="A25:E25"/>
    <mergeCell ref="A26:E26"/>
    <mergeCell ref="A27:E27"/>
  </mergeCells>
  <phoneticPr fontId="36" type="noConversion"/>
  <dataValidations xWindow="123" yWindow="759" count="15">
    <dataValidation type="list" allowBlank="1" showInputMessage="1" showErrorMessage="1" prompt="Work Packages obbligatorio / Work Packages mandatory" sqref="A34" xr:uid="{00000000-0002-0000-0100-000000000000}">
      <formula1>$B$34</formula1>
    </dataValidation>
    <dataValidation type="list" allowBlank="1" showInputMessage="1" showErrorMessage="1" prompt="Work Packages obbligatorio / Work Packages mandatory" sqref="A35" xr:uid="{00000000-0002-0000-0100-000001000000}">
      <formula1>$B$35</formula1>
    </dataValidation>
    <dataValidation type="list" allowBlank="1" showInputMessage="1" showErrorMessage="1" prompt="Work Packages obbligatorio / Work Packages mandatory" sqref="A36" xr:uid="{00000000-0002-0000-0100-000002000000}">
      <formula1>$B$36</formula1>
    </dataValidation>
    <dataValidation type="list" allowBlank="1" showInputMessage="1" showErrorMessage="1" sqref="A46" xr:uid="{00000000-0002-0000-0100-000003000000}">
      <formula1>$C$46</formula1>
    </dataValidation>
    <dataValidation type="list" allowBlank="1" showInputMessage="1" showErrorMessage="1" sqref="A47" xr:uid="{00000000-0002-0000-0100-000004000000}">
      <formula1>$C$47</formula1>
    </dataValidation>
    <dataValidation type="list" allowBlank="1" showInputMessage="1" showErrorMessage="1" sqref="A48" xr:uid="{00000000-0002-0000-0100-000005000000}">
      <formula1>$C$48</formula1>
    </dataValidation>
    <dataValidation type="list" allowBlank="1" showInputMessage="1" showErrorMessage="1" sqref="B46" xr:uid="{00000000-0002-0000-0100-000006000000}">
      <formula1>$D$46</formula1>
    </dataValidation>
    <dataValidation type="list" allowBlank="1" showInputMessage="1" showErrorMessage="1" sqref="B47" xr:uid="{00000000-0002-0000-0100-000007000000}">
      <formula1>$D$47</formula1>
    </dataValidation>
    <dataValidation type="list" allowBlank="1" showInputMessage="1" showErrorMessage="1" sqref="B48" xr:uid="{00000000-0002-0000-0100-000008000000}">
      <formula1>$D$48</formula1>
    </dataValidation>
    <dataValidation type="whole" allowBlank="1" showInputMessage="1" showErrorMessage="1" sqref="A43" xr:uid="{00000000-0002-0000-0100-000009000000}">
      <formula1>3</formula1>
      <formula2>9</formula2>
    </dataValidation>
    <dataValidation operator="equal" allowBlank="1" showErrorMessage="1" sqref="H17:I17 H18:H24" xr:uid="{00000000-0002-0000-0100-00000A000000}">
      <formula1>0</formula1>
      <formula2>0</formula2>
    </dataValidation>
    <dataValidation operator="equal" allowBlank="1" showErrorMessage="1" promptTitle="Menù a tendina / Menu derouland" prompt="Seleziona una delle opzioni / Choisissez une option" sqref="D17:E24" xr:uid="{00000000-0002-0000-0100-00000B000000}">
      <formula1>0</formula1>
      <formula2>0</formula2>
    </dataValidation>
    <dataValidation type="list" allowBlank="1" showInputMessage="1" showErrorMessage="1" prompt="cancellare, se del caso / effacer, le cas échéant" sqref="A19:A24" xr:uid="{00000000-0002-0000-0100-00000C000000}">
      <formula1>#REF!</formula1>
    </dataValidation>
    <dataValidation type="list" allowBlank="1" showInputMessage="1" showErrorMessage="1" prompt="Work Packages obbligatorio / Work Packages mandatory" sqref="A37" xr:uid="{00000000-0002-0000-0100-00000D000000}">
      <formula1>$B$37</formula1>
    </dataValidation>
    <dataValidation type="list" allowBlank="1" showInputMessage="1" showErrorMessage="1" prompt="Work Packages obbligatorio / Work Packages mandatory" sqref="A38" xr:uid="{00000000-0002-0000-0100-00000E000000}">
      <formula1>$B$38</formula1>
    </dataValidation>
  </dataValidations>
  <pageMargins left="0.74803149606299213" right="0.74803149606299213" top="1.1023622047244095" bottom="0.98425196850393704" header="0" footer="0.51181102362204722"/>
  <pageSetup paperSize="9" scale="49" firstPageNumber="0" fitToHeight="2" orientation="landscape" horizontalDpi="300" verticalDpi="300" r:id="rId1"/>
  <headerFooter alignWithMargins="0">
    <oddHeader>&amp;L&amp;F&amp;C&amp;G</oddHeader>
    <oddFooter>&amp;LProgramma di Cooperazione INTERREG V - A Italia-Malta&amp;C&amp;A
&amp;P / &amp;N&amp;R&amp;D   &amp;T</oddFooter>
  </headerFooter>
  <rowBreaks count="1" manualBreakCount="1">
    <brk id="27" max="13" man="1"/>
  </rowBreaks>
  <ignoredErrors>
    <ignoredError sqref="N25:N26 H27" 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dimension ref="A1:IZ190"/>
  <sheetViews>
    <sheetView view="pageBreakPreview" zoomScale="55" zoomScaleNormal="80" zoomScaleSheetLayoutView="55" zoomScalePageLayoutView="85" workbookViewId="0">
      <selection activeCell="A20" sqref="A20:C20"/>
    </sheetView>
  </sheetViews>
  <sheetFormatPr defaultColWidth="9.109375" defaultRowHeight="15" customHeight="1" x14ac:dyDescent="0.25"/>
  <cols>
    <col min="1" max="1" width="33.33203125" style="2" customWidth="1"/>
    <col min="2" max="2" width="13.33203125" style="2" customWidth="1"/>
    <col min="3" max="3" width="18.33203125" style="2" customWidth="1"/>
    <col min="4" max="4" width="17.109375" style="2" customWidth="1"/>
    <col min="5" max="5" width="17.88671875" style="2" customWidth="1"/>
    <col min="6" max="6" width="18.44140625" style="2" customWidth="1"/>
    <col min="7" max="7" width="14" style="2" customWidth="1"/>
    <col min="8" max="8" width="14.6640625" style="2" customWidth="1"/>
    <col min="9" max="9" width="15.6640625" style="2" customWidth="1"/>
    <col min="10" max="10" width="14.33203125" style="2" customWidth="1"/>
    <col min="11" max="11" width="19.88671875" style="2" customWidth="1"/>
    <col min="12" max="12" width="14.109375" style="2" customWidth="1"/>
    <col min="13" max="14" width="14.5546875" style="2" customWidth="1"/>
    <col min="15" max="15" width="22.109375" style="2" customWidth="1"/>
    <col min="16" max="17" width="17.33203125" style="2" customWidth="1"/>
    <col min="18" max="18" width="17.33203125" style="2" hidden="1" customWidth="1"/>
    <col min="19" max="19" width="10.44140625" style="2" hidden="1" customWidth="1"/>
    <col min="20" max="20" width="9" style="2" hidden="1" customWidth="1"/>
    <col min="21" max="21" width="6.88671875" style="2" hidden="1" customWidth="1"/>
    <col min="22" max="24" width="13.109375" style="2" hidden="1" customWidth="1"/>
    <col min="25" max="58" width="13.109375" style="2" customWidth="1"/>
    <col min="59" max="16384" width="9.109375" style="2"/>
  </cols>
  <sheetData>
    <row r="1" spans="1:18" ht="18" customHeight="1" x14ac:dyDescent="0.25">
      <c r="A1" s="85" t="s">
        <v>81</v>
      </c>
      <c r="B1" s="1"/>
      <c r="C1" s="1"/>
      <c r="D1" s="1"/>
      <c r="E1" s="1"/>
      <c r="F1" s="1"/>
      <c r="G1" s="1"/>
      <c r="H1" s="1"/>
      <c r="I1" s="1"/>
      <c r="J1" s="1"/>
      <c r="K1" s="1"/>
      <c r="L1" s="1"/>
      <c r="M1" s="1"/>
      <c r="N1" s="1"/>
      <c r="O1" s="1"/>
      <c r="P1" s="1"/>
      <c r="Q1" s="1"/>
      <c r="R1" s="1"/>
    </row>
    <row r="2" spans="1:18" ht="10.5" customHeight="1" x14ac:dyDescent="0.25">
      <c r="A2" s="3"/>
      <c r="B2" s="4"/>
      <c r="C2" s="4"/>
      <c r="D2" s="4"/>
      <c r="E2" s="4"/>
      <c r="F2" s="4"/>
      <c r="G2" s="4"/>
      <c r="H2" s="4"/>
      <c r="I2" s="4"/>
      <c r="J2" s="4"/>
      <c r="K2" s="4"/>
      <c r="L2" s="4"/>
      <c r="M2" s="4"/>
      <c r="N2" s="4"/>
      <c r="O2" s="1"/>
      <c r="P2" s="1"/>
      <c r="Q2" s="1"/>
      <c r="R2" s="1"/>
    </row>
    <row r="3" spans="1:18" ht="30" customHeight="1" x14ac:dyDescent="0.25">
      <c r="A3" s="324" t="s">
        <v>79</v>
      </c>
      <c r="B3" s="324"/>
      <c r="C3" s="324"/>
      <c r="D3" s="328"/>
      <c r="E3" s="328"/>
      <c r="F3" s="59" t="s">
        <v>2</v>
      </c>
      <c r="G3" s="60"/>
      <c r="H3" s="58"/>
      <c r="I3" s="58"/>
      <c r="J3" s="5"/>
      <c r="K3" s="5"/>
      <c r="L3" s="5"/>
      <c r="M3" s="5"/>
      <c r="N3" s="5"/>
      <c r="O3" s="1"/>
      <c r="P3" s="1"/>
      <c r="Q3" s="1"/>
      <c r="R3" s="1"/>
    </row>
    <row r="4" spans="1:18" ht="15" customHeight="1" x14ac:dyDescent="0.25">
      <c r="A4" s="326" t="s">
        <v>80</v>
      </c>
      <c r="B4" s="326"/>
      <c r="C4" s="326"/>
      <c r="D4" s="329" t="str">
        <f>Page_2!A17</f>
        <v>PP1</v>
      </c>
      <c r="E4" s="329"/>
      <c r="F4" s="59" t="s">
        <v>45</v>
      </c>
      <c r="G4" s="60"/>
      <c r="H4" s="58"/>
      <c r="I4" s="58"/>
      <c r="J4" s="5"/>
      <c r="K4" s="5"/>
      <c r="L4" s="5"/>
      <c r="M4" s="5"/>
      <c r="N4" s="5"/>
      <c r="O4" s="1"/>
      <c r="P4" s="1"/>
      <c r="Q4" s="1"/>
      <c r="R4" s="1"/>
    </row>
    <row r="5" spans="1:18" ht="15" customHeight="1" x14ac:dyDescent="0.25">
      <c r="A5" s="326" t="s">
        <v>154</v>
      </c>
      <c r="B5" s="326"/>
      <c r="C5" s="326"/>
      <c r="D5" s="328"/>
      <c r="E5" s="328"/>
      <c r="F5" s="59" t="s">
        <v>5</v>
      </c>
      <c r="G5" s="60"/>
      <c r="H5" s="58"/>
      <c r="I5" s="58"/>
      <c r="J5" s="5"/>
      <c r="K5" s="5"/>
      <c r="L5" s="5"/>
      <c r="M5" s="5"/>
      <c r="N5" s="5"/>
      <c r="O5" s="1"/>
      <c r="P5" s="1"/>
      <c r="Q5" s="1"/>
      <c r="R5" s="1"/>
    </row>
    <row r="6" spans="1:18" ht="15" customHeight="1" x14ac:dyDescent="0.25">
      <c r="A6" s="326" t="s">
        <v>40</v>
      </c>
      <c r="B6" s="326"/>
      <c r="C6" s="326"/>
      <c r="D6" s="328"/>
      <c r="E6" s="328"/>
      <c r="F6" s="59" t="s">
        <v>7</v>
      </c>
      <c r="G6" s="60"/>
      <c r="H6" s="58"/>
      <c r="I6" s="58"/>
      <c r="J6" s="5"/>
      <c r="K6" s="5"/>
      <c r="L6" s="5"/>
      <c r="M6" s="5"/>
      <c r="N6" s="5"/>
      <c r="O6" s="1"/>
      <c r="P6" s="1"/>
      <c r="Q6" s="1"/>
      <c r="R6" s="1"/>
    </row>
    <row r="7" spans="1:18" ht="32.25" customHeight="1" x14ac:dyDescent="0.25">
      <c r="A7" s="326" t="s">
        <v>41</v>
      </c>
      <c r="B7" s="326"/>
      <c r="C7" s="326"/>
      <c r="D7" s="328"/>
      <c r="E7" s="328"/>
      <c r="F7" s="59" t="s">
        <v>46</v>
      </c>
      <c r="G7" s="61"/>
      <c r="H7" s="58"/>
      <c r="I7" s="58"/>
      <c r="J7" s="119"/>
      <c r="K7" s="119"/>
      <c r="L7" s="5"/>
      <c r="M7" s="5"/>
      <c r="N7" s="5"/>
      <c r="O7" s="1"/>
      <c r="P7" s="1"/>
      <c r="Q7" s="1"/>
      <c r="R7" s="1"/>
    </row>
    <row r="8" spans="1:18" ht="12.75" customHeight="1" x14ac:dyDescent="0.25">
      <c r="A8" s="1"/>
      <c r="B8" s="1"/>
      <c r="C8" s="6"/>
      <c r="D8" s="1"/>
      <c r="E8" s="1"/>
      <c r="F8" s="1"/>
      <c r="G8" s="1"/>
      <c r="H8" s="1"/>
      <c r="I8" s="7"/>
      <c r="J8" s="1"/>
      <c r="K8" s="1"/>
      <c r="L8" s="1"/>
      <c r="M8" s="1"/>
      <c r="N8" s="1"/>
      <c r="O8" s="1"/>
      <c r="P8" s="1"/>
      <c r="Q8" s="1"/>
      <c r="R8" s="1"/>
    </row>
    <row r="9" spans="1:18" ht="12.75" customHeight="1" x14ac:dyDescent="0.25">
      <c r="A9" s="1"/>
      <c r="B9" s="1"/>
      <c r="C9" s="1"/>
      <c r="D9" s="1"/>
      <c r="E9" s="1"/>
      <c r="F9" s="1"/>
      <c r="G9" s="1"/>
      <c r="H9" s="1"/>
      <c r="I9" s="7"/>
      <c r="J9" s="1"/>
      <c r="K9" s="1"/>
      <c r="L9" s="1"/>
      <c r="M9" s="1"/>
      <c r="N9" s="1"/>
      <c r="O9" s="1"/>
      <c r="P9" s="1"/>
      <c r="Q9" s="1"/>
      <c r="R9" s="1"/>
    </row>
    <row r="10" spans="1:18" ht="16.5" customHeight="1" x14ac:dyDescent="0.25">
      <c r="A10" s="85" t="s">
        <v>82</v>
      </c>
      <c r="B10" s="1"/>
      <c r="C10" s="1"/>
      <c r="D10" s="1"/>
      <c r="E10" s="1"/>
      <c r="F10" s="1"/>
      <c r="G10" s="1"/>
      <c r="H10" s="1"/>
      <c r="I10" s="7"/>
      <c r="J10" s="1"/>
      <c r="K10" s="1"/>
      <c r="L10" s="1"/>
      <c r="M10" s="1"/>
      <c r="N10" s="1"/>
      <c r="O10" s="1"/>
      <c r="P10" s="1"/>
      <c r="Q10" s="1"/>
      <c r="R10" s="1"/>
    </row>
    <row r="11" spans="1:18" ht="3.75" customHeight="1" x14ac:dyDescent="0.25">
      <c r="A11" s="8"/>
      <c r="B11" s="1"/>
      <c r="C11" s="1"/>
      <c r="D11" s="1"/>
      <c r="E11" s="1"/>
      <c r="F11" s="1"/>
      <c r="G11" s="1"/>
      <c r="H11" s="1"/>
      <c r="I11" s="7"/>
      <c r="J11" s="1"/>
      <c r="K11" s="1"/>
      <c r="L11" s="1"/>
      <c r="M11" s="1"/>
      <c r="N11" s="1"/>
      <c r="O11" s="1"/>
      <c r="P11" s="1"/>
      <c r="Q11" s="1"/>
      <c r="R11" s="1"/>
    </row>
    <row r="12" spans="1:18" ht="18.75" customHeight="1" x14ac:dyDescent="0.25">
      <c r="A12" s="326" t="s">
        <v>32</v>
      </c>
      <c r="B12" s="326"/>
      <c r="C12" s="326"/>
      <c r="D12" s="62">
        <f>D14*D15</f>
        <v>0</v>
      </c>
      <c r="E12" s="1"/>
      <c r="F12" s="1"/>
      <c r="G12" s="1"/>
      <c r="H12" s="1"/>
      <c r="I12" s="7"/>
      <c r="J12" s="1"/>
      <c r="K12" s="1"/>
      <c r="L12" s="1"/>
      <c r="M12" s="1"/>
      <c r="N12" s="1"/>
      <c r="O12" s="1"/>
      <c r="P12" s="1"/>
      <c r="Q12" s="1"/>
      <c r="R12" s="1"/>
    </row>
    <row r="13" spans="1:18" ht="27.75" customHeight="1" x14ac:dyDescent="0.25">
      <c r="A13" s="326" t="s">
        <v>140</v>
      </c>
      <c r="B13" s="326"/>
      <c r="C13" s="326"/>
      <c r="D13" s="63">
        <f>D14-D12</f>
        <v>0</v>
      </c>
      <c r="E13" s="5"/>
      <c r="F13" s="1"/>
      <c r="G13" s="1"/>
      <c r="H13" s="1"/>
      <c r="I13" s="7"/>
      <c r="J13" s="1"/>
      <c r="K13" s="1"/>
      <c r="L13" s="1"/>
      <c r="M13" s="1"/>
      <c r="N13" s="1"/>
      <c r="O13" s="1"/>
      <c r="P13" s="1"/>
      <c r="Q13" s="1"/>
      <c r="R13" s="1"/>
    </row>
    <row r="14" spans="1:18" ht="27.75" customHeight="1" x14ac:dyDescent="0.25">
      <c r="A14" s="326" t="s">
        <v>48</v>
      </c>
      <c r="B14" s="326"/>
      <c r="C14" s="326"/>
      <c r="D14" s="63">
        <f>H163</f>
        <v>0</v>
      </c>
      <c r="E14" s="5"/>
      <c r="F14" s="254">
        <v>0.85</v>
      </c>
      <c r="G14" s="1"/>
      <c r="H14" s="1"/>
      <c r="I14" s="7"/>
      <c r="J14" s="1"/>
      <c r="K14" s="1"/>
      <c r="L14" s="1"/>
      <c r="M14" s="1"/>
      <c r="N14" s="1"/>
      <c r="O14" s="1"/>
      <c r="P14" s="1"/>
      <c r="Q14" s="1"/>
      <c r="R14" s="1"/>
    </row>
    <row r="15" spans="1:18" ht="30.75" customHeight="1" x14ac:dyDescent="0.25">
      <c r="A15" s="326" t="s">
        <v>83</v>
      </c>
      <c r="B15" s="326"/>
      <c r="C15" s="326"/>
      <c r="D15" s="256">
        <v>0.85</v>
      </c>
      <c r="E15" s="5"/>
      <c r="F15" s="254">
        <v>0.5</v>
      </c>
      <c r="G15" s="1"/>
      <c r="H15" s="1"/>
      <c r="I15" s="7"/>
      <c r="J15" s="1"/>
      <c r="K15" s="1"/>
      <c r="L15" s="1"/>
      <c r="M15" s="1"/>
      <c r="N15" s="1"/>
      <c r="O15" s="1"/>
      <c r="P15" s="1"/>
      <c r="Q15" s="1"/>
      <c r="R15" s="1"/>
    </row>
    <row r="16" spans="1:18" ht="33.75" customHeight="1" x14ac:dyDescent="0.25">
      <c r="A16" s="326" t="s">
        <v>127</v>
      </c>
      <c r="B16" s="326"/>
      <c r="C16" s="326"/>
      <c r="D16" s="63">
        <f>H173</f>
        <v>0</v>
      </c>
      <c r="E16" s="1"/>
      <c r="F16" s="1"/>
      <c r="G16" s="1"/>
      <c r="H16" s="1"/>
      <c r="I16" s="7"/>
      <c r="J16" s="1"/>
      <c r="K16" s="1"/>
      <c r="L16" s="1"/>
      <c r="M16" s="1"/>
      <c r="N16" s="1"/>
      <c r="O16" s="1"/>
      <c r="P16" s="1"/>
      <c r="Q16" s="1"/>
      <c r="R16" s="1"/>
    </row>
    <row r="17" spans="1:24" ht="13.5" customHeight="1" x14ac:dyDescent="0.25">
      <c r="A17" s="1"/>
      <c r="B17" s="1"/>
      <c r="C17" s="1"/>
      <c r="D17" s="1"/>
      <c r="E17" s="67"/>
      <c r="F17" s="67"/>
      <c r="G17" s="67"/>
      <c r="H17" s="1"/>
      <c r="I17" s="7"/>
      <c r="J17" s="1"/>
      <c r="K17" s="1"/>
      <c r="L17" s="1"/>
      <c r="M17" s="1"/>
      <c r="N17" s="1"/>
      <c r="O17" s="1"/>
      <c r="P17" s="1"/>
      <c r="Q17" s="1"/>
      <c r="R17" s="1"/>
    </row>
    <row r="18" spans="1:24" ht="16.5" customHeight="1" x14ac:dyDescent="0.25">
      <c r="A18" s="85" t="s">
        <v>84</v>
      </c>
      <c r="B18" s="1"/>
      <c r="C18" s="1"/>
      <c r="D18" s="1"/>
      <c r="E18" s="68"/>
      <c r="F18" s="65" t="s">
        <v>87</v>
      </c>
      <c r="G18" s="67"/>
      <c r="H18" s="66"/>
      <c r="I18" s="7"/>
      <c r="J18" s="1"/>
      <c r="K18" s="1"/>
      <c r="L18" s="1"/>
      <c r="M18" s="1"/>
      <c r="N18" s="1"/>
      <c r="O18" s="1"/>
      <c r="P18" s="1"/>
      <c r="Q18" s="1"/>
      <c r="R18" s="1"/>
    </row>
    <row r="19" spans="1:24" ht="6.75" customHeight="1" x14ac:dyDescent="0.25">
      <c r="A19" s="1"/>
      <c r="B19" s="1"/>
      <c r="C19" s="1"/>
      <c r="D19" s="1"/>
      <c r="E19" s="70"/>
      <c r="F19" s="65" t="s">
        <v>96</v>
      </c>
      <c r="G19" s="67"/>
      <c r="H19" s="66"/>
      <c r="I19" s="7"/>
      <c r="J19" s="1"/>
      <c r="K19" s="1"/>
      <c r="L19" s="1"/>
      <c r="M19" s="1"/>
      <c r="N19" s="1"/>
      <c r="O19" s="1"/>
      <c r="P19" s="1"/>
      <c r="Q19" s="1"/>
      <c r="R19" s="1"/>
    </row>
    <row r="20" spans="1:24" ht="36.75" customHeight="1" x14ac:dyDescent="0.25">
      <c r="A20" s="322" t="s">
        <v>85</v>
      </c>
      <c r="B20" s="322"/>
      <c r="C20" s="322"/>
      <c r="D20" s="64" t="s">
        <v>161</v>
      </c>
      <c r="E20" s="70"/>
      <c r="F20" s="65" t="s">
        <v>88</v>
      </c>
      <c r="G20" s="67"/>
      <c r="H20" s="66"/>
      <c r="I20" s="7"/>
      <c r="J20" s="1"/>
      <c r="K20" s="1"/>
      <c r="L20" s="1"/>
      <c r="M20" s="1"/>
      <c r="N20" s="1"/>
      <c r="O20" s="1"/>
      <c r="P20" s="1"/>
      <c r="Q20" s="1"/>
      <c r="R20" s="1"/>
    </row>
    <row r="21" spans="1:24" ht="54" customHeight="1" x14ac:dyDescent="0.25">
      <c r="A21" s="323" t="s">
        <v>86</v>
      </c>
      <c r="B21" s="323"/>
      <c r="C21" s="323"/>
      <c r="D21" s="118" t="s">
        <v>87</v>
      </c>
      <c r="E21" s="70"/>
      <c r="F21" s="69"/>
      <c r="G21" s="67"/>
      <c r="H21" s="66"/>
      <c r="I21" s="7"/>
      <c r="J21" s="1"/>
      <c r="K21" s="1"/>
      <c r="L21" s="1"/>
      <c r="M21" s="1"/>
      <c r="N21" s="1"/>
      <c r="O21" s="1"/>
      <c r="P21" s="1"/>
      <c r="Q21" s="1"/>
      <c r="R21" s="1"/>
    </row>
    <row r="22" spans="1:24" ht="4.5" customHeight="1" x14ac:dyDescent="0.25">
      <c r="A22" s="1"/>
      <c r="B22" s="1"/>
      <c r="D22" s="1"/>
      <c r="E22" s="1"/>
      <c r="F22" s="1"/>
      <c r="G22" s="1"/>
      <c r="H22" s="1"/>
      <c r="I22" s="7"/>
      <c r="J22" s="1"/>
      <c r="K22" s="1"/>
      <c r="L22" s="1"/>
      <c r="M22" s="1"/>
      <c r="N22" s="1"/>
      <c r="O22" s="1"/>
      <c r="P22" s="1"/>
      <c r="Q22" s="1"/>
      <c r="R22" s="1"/>
    </row>
    <row r="23" spans="1:24" ht="18.75" customHeight="1" x14ac:dyDescent="0.25">
      <c r="A23" s="9" t="s">
        <v>170</v>
      </c>
      <c r="B23" s="1"/>
      <c r="C23" s="1"/>
      <c r="D23" s="1"/>
      <c r="E23" s="1"/>
      <c r="F23" s="1"/>
      <c r="G23" s="1"/>
      <c r="H23" s="1"/>
      <c r="I23" s="7"/>
      <c r="J23" s="1"/>
      <c r="K23" s="1"/>
      <c r="L23" s="1"/>
      <c r="M23" s="1"/>
      <c r="N23" s="1"/>
      <c r="O23" s="1"/>
      <c r="P23" s="1"/>
      <c r="Q23" s="1"/>
      <c r="R23" s="1"/>
    </row>
    <row r="24" spans="1:24" ht="3.75" customHeight="1" x14ac:dyDescent="0.25">
      <c r="A24" s="10"/>
      <c r="B24" s="1"/>
      <c r="C24" s="1"/>
      <c r="D24" s="1"/>
      <c r="G24" s="11"/>
      <c r="H24" s="11"/>
      <c r="I24" s="12"/>
    </row>
    <row r="25" spans="1:24" ht="118.5" customHeight="1" x14ac:dyDescent="0.25">
      <c r="A25" s="108" t="s">
        <v>150</v>
      </c>
      <c r="B25" s="108" t="s">
        <v>92</v>
      </c>
      <c r="C25" s="108" t="s">
        <v>93</v>
      </c>
      <c r="D25" s="108" t="s">
        <v>178</v>
      </c>
      <c r="E25" s="13"/>
      <c r="F25" s="13"/>
      <c r="G25" s="1"/>
      <c r="H25" s="1"/>
      <c r="I25" s="1"/>
      <c r="J25" s="1"/>
      <c r="K25" s="1"/>
      <c r="L25" s="1"/>
      <c r="M25" s="1"/>
      <c r="N25" s="1"/>
      <c r="O25" s="1"/>
      <c r="P25" s="1"/>
      <c r="Q25" s="1"/>
      <c r="R25" s="1"/>
    </row>
    <row r="26" spans="1:24" ht="32.25" customHeight="1" x14ac:dyDescent="0.25">
      <c r="A26" s="72">
        <f>D3</f>
        <v>0</v>
      </c>
      <c r="B26" s="263" t="s">
        <v>91</v>
      </c>
      <c r="C26" s="257" t="e">
        <f>D26/D$32</f>
        <v>#DIV/0!</v>
      </c>
      <c r="D26" s="74"/>
      <c r="E26" s="14"/>
      <c r="F26" s="14"/>
      <c r="G26" s="1"/>
      <c r="H26" s="1"/>
      <c r="I26" s="1"/>
      <c r="J26" s="1"/>
      <c r="K26" s="1"/>
      <c r="L26" s="1"/>
      <c r="M26" s="1"/>
      <c r="N26" s="1"/>
      <c r="O26" s="1"/>
      <c r="P26" s="1"/>
      <c r="Q26" s="1"/>
      <c r="R26" s="1"/>
    </row>
    <row r="27" spans="1:24" ht="65.25" customHeight="1" x14ac:dyDescent="0.25">
      <c r="A27" s="255" t="s">
        <v>171</v>
      </c>
      <c r="B27" s="263" t="s">
        <v>90</v>
      </c>
      <c r="C27" s="257" t="e">
        <f>D27/D$32</f>
        <v>#DIV/0!</v>
      </c>
      <c r="D27" s="74"/>
      <c r="E27" s="112"/>
      <c r="F27" s="66"/>
      <c r="G27" s="67"/>
      <c r="H27" s="1"/>
      <c r="I27" s="1"/>
      <c r="J27" s="1"/>
      <c r="K27" s="1"/>
      <c r="L27" s="1"/>
      <c r="M27" s="1"/>
      <c r="N27" s="1"/>
      <c r="O27" s="1"/>
      <c r="P27" s="1"/>
      <c r="Q27" s="1"/>
      <c r="R27" s="1"/>
    </row>
    <row r="28" spans="1:24" ht="36.75" customHeight="1" x14ac:dyDescent="0.25">
      <c r="A28" s="75" t="s">
        <v>89</v>
      </c>
      <c r="B28" s="73"/>
      <c r="C28" s="257" t="e">
        <f>D28/D$32</f>
        <v>#DIV/0!</v>
      </c>
      <c r="D28" s="74"/>
      <c r="E28" s="71" t="s">
        <v>90</v>
      </c>
      <c r="F28" s="66"/>
      <c r="G28" s="67"/>
      <c r="H28" s="1"/>
      <c r="I28" s="1"/>
      <c r="J28" s="1"/>
      <c r="K28" s="1"/>
      <c r="L28" s="1"/>
      <c r="M28" s="1"/>
      <c r="N28" s="1"/>
      <c r="O28" s="1"/>
      <c r="P28" s="1"/>
      <c r="Q28" s="1"/>
      <c r="R28" s="1"/>
    </row>
    <row r="29" spans="1:24" ht="40.5" customHeight="1" x14ac:dyDescent="0.25">
      <c r="A29" s="75" t="s">
        <v>172</v>
      </c>
      <c r="B29" s="73"/>
      <c r="C29" s="257" t="e">
        <f>D29/D$32</f>
        <v>#DIV/0!</v>
      </c>
      <c r="D29" s="74"/>
      <c r="E29" s="71" t="s">
        <v>91</v>
      </c>
      <c r="F29" s="71"/>
      <c r="G29" s="67"/>
      <c r="H29" s="1"/>
      <c r="I29" s="1"/>
      <c r="J29" s="1"/>
      <c r="K29" s="1"/>
      <c r="L29" s="1"/>
      <c r="M29" s="1"/>
      <c r="N29" s="1"/>
      <c r="O29" s="1"/>
      <c r="P29" s="1"/>
      <c r="Q29" s="1"/>
      <c r="R29" s="1"/>
    </row>
    <row r="30" spans="1:24" ht="33.75" customHeight="1" x14ac:dyDescent="0.25">
      <c r="A30" s="324" t="s">
        <v>94</v>
      </c>
      <c r="B30" s="324"/>
      <c r="C30" s="258" t="e">
        <f>D30/D32</f>
        <v>#DIV/0!</v>
      </c>
      <c r="D30" s="259">
        <f>SUMIF(B26:B29,"pubblico / public",D26:D29)</f>
        <v>0</v>
      </c>
      <c r="E30" s="113"/>
      <c r="F30" s="71"/>
      <c r="G30" s="67"/>
      <c r="H30" s="1"/>
      <c r="I30" s="1"/>
      <c r="J30" s="1"/>
      <c r="K30" s="1"/>
      <c r="L30" s="1"/>
      <c r="M30" s="1"/>
      <c r="N30" s="1"/>
      <c r="O30" s="1"/>
      <c r="P30" s="1"/>
      <c r="Q30" s="1"/>
      <c r="R30" s="1"/>
    </row>
    <row r="31" spans="1:24" ht="32.25" customHeight="1" x14ac:dyDescent="0.25">
      <c r="A31" s="324" t="s">
        <v>95</v>
      </c>
      <c r="B31" s="324"/>
      <c r="C31" s="258" t="e">
        <f>D31/D32</f>
        <v>#DIV/0!</v>
      </c>
      <c r="D31" s="259">
        <f>SUMIF(B26:B29,"privato / private",D26:D29)</f>
        <v>0</v>
      </c>
      <c r="E31" s="113"/>
      <c r="F31" s="71"/>
      <c r="G31" s="67"/>
      <c r="H31" s="1"/>
      <c r="I31" s="1"/>
      <c r="J31" s="1"/>
      <c r="K31" s="1"/>
      <c r="L31" s="1"/>
      <c r="M31" s="1"/>
      <c r="N31" s="1"/>
      <c r="O31" s="1"/>
      <c r="P31" s="1"/>
      <c r="Q31" s="86"/>
      <c r="R31" s="86" t="s">
        <v>131</v>
      </c>
      <c r="S31" s="86" t="s">
        <v>24</v>
      </c>
      <c r="T31" s="86" t="s">
        <v>107</v>
      </c>
      <c r="U31" s="86" t="s">
        <v>14</v>
      </c>
      <c r="V31" s="86" t="e">
        <f>Page_2!#REF!</f>
        <v>#REF!</v>
      </c>
      <c r="W31" s="86" t="e">
        <f>Page_2!#REF!</f>
        <v>#REF!</v>
      </c>
      <c r="X31" s="86" t="s">
        <v>129</v>
      </c>
    </row>
    <row r="32" spans="1:24" ht="20.25" customHeight="1" x14ac:dyDescent="0.25">
      <c r="A32" s="104" t="s">
        <v>13</v>
      </c>
      <c r="B32" s="105"/>
      <c r="C32" s="106"/>
      <c r="D32" s="76">
        <f>D30+D31</f>
        <v>0</v>
      </c>
      <c r="E32" s="5"/>
      <c r="F32" s="5"/>
      <c r="G32" s="5"/>
      <c r="H32" s="5"/>
      <c r="I32" s="5"/>
      <c r="J32" s="5"/>
      <c r="K32" s="5"/>
      <c r="L32" s="5"/>
      <c r="M32" s="5"/>
      <c r="N32" s="5"/>
      <c r="O32" s="1"/>
      <c r="P32" s="1"/>
      <c r="Q32" s="86"/>
      <c r="R32" s="86" t="s">
        <v>136</v>
      </c>
      <c r="S32" s="86" t="s">
        <v>25</v>
      </c>
      <c r="T32" s="86" t="s">
        <v>108</v>
      </c>
      <c r="U32" s="86" t="s">
        <v>17</v>
      </c>
      <c r="V32" s="86" t="str">
        <f>Page_2!A34</f>
        <v>WP1</v>
      </c>
      <c r="W32" s="86" t="str">
        <f>Page_2!A46</f>
        <v>P1</v>
      </c>
      <c r="X32" s="86" t="s">
        <v>96</v>
      </c>
    </row>
    <row r="33" spans="1:260" ht="18.75" customHeight="1" x14ac:dyDescent="0.25">
      <c r="A33" s="5"/>
      <c r="B33" s="5"/>
      <c r="C33" s="5"/>
      <c r="D33" s="5"/>
      <c r="E33" s="5"/>
      <c r="F33" s="5"/>
      <c r="G33" s="5"/>
      <c r="H33" s="5"/>
      <c r="I33" s="5"/>
      <c r="J33" s="5"/>
      <c r="K33" s="5"/>
      <c r="L33" s="5"/>
      <c r="M33" s="5"/>
      <c r="N33" s="5"/>
      <c r="O33" s="1"/>
      <c r="P33" s="1"/>
      <c r="Q33" s="86"/>
      <c r="R33" s="86" t="s">
        <v>132</v>
      </c>
      <c r="S33" s="86" t="s">
        <v>102</v>
      </c>
      <c r="U33" s="86" t="s">
        <v>18</v>
      </c>
      <c r="V33" s="86" t="str">
        <f>Page_2!A35</f>
        <v>WP2</v>
      </c>
      <c r="W33" s="86" t="str">
        <f>Page_2!A47</f>
        <v>P2</v>
      </c>
    </row>
    <row r="34" spans="1:260" ht="16.5" customHeight="1" x14ac:dyDescent="0.25">
      <c r="A34" s="119"/>
      <c r="B34" s="119"/>
      <c r="C34" s="119"/>
      <c r="D34" s="119"/>
      <c r="E34" s="15"/>
      <c r="F34" s="15"/>
      <c r="G34" s="15"/>
      <c r="H34" s="15"/>
      <c r="I34" s="15"/>
      <c r="J34" s="15"/>
      <c r="K34" s="15"/>
      <c r="L34" s="15"/>
      <c r="M34" s="15"/>
      <c r="N34" s="15"/>
      <c r="O34" s="1"/>
      <c r="P34" s="1"/>
      <c r="Q34" s="86"/>
      <c r="R34" s="86" t="s">
        <v>130</v>
      </c>
      <c r="S34" s="86" t="s">
        <v>103</v>
      </c>
      <c r="T34" s="86"/>
      <c r="U34" s="86" t="s">
        <v>19</v>
      </c>
      <c r="V34" s="86" t="str">
        <f>Page_2!A36</f>
        <v>WP3</v>
      </c>
      <c r="W34" s="86" t="str">
        <f>Page_2!A48</f>
        <v>P3</v>
      </c>
    </row>
    <row r="35" spans="1:260" ht="18" customHeight="1" x14ac:dyDescent="0.25">
      <c r="A35" s="85" t="s">
        <v>97</v>
      </c>
      <c r="B35" s="85"/>
      <c r="C35" s="85"/>
      <c r="D35" s="85"/>
      <c r="E35" s="85"/>
      <c r="F35" s="85"/>
      <c r="G35" s="85"/>
      <c r="H35" s="85"/>
      <c r="I35" s="85"/>
      <c r="J35" s="85"/>
      <c r="K35" s="85"/>
      <c r="L35" s="85"/>
      <c r="M35" s="85"/>
      <c r="N35" s="85"/>
      <c r="O35" s="1"/>
      <c r="P35" s="1"/>
      <c r="Q35" s="86"/>
      <c r="R35" s="86" t="s">
        <v>133</v>
      </c>
      <c r="S35" s="86" t="s">
        <v>104</v>
      </c>
      <c r="T35" s="86"/>
      <c r="U35" s="86"/>
      <c r="V35" s="86"/>
      <c r="W35" s="86" t="e">
        <f>Page_2!#REF!</f>
        <v>#REF!</v>
      </c>
    </row>
    <row r="36" spans="1:260" ht="14.25" customHeight="1" x14ac:dyDescent="0.25">
      <c r="A36" s="325"/>
      <c r="B36" s="325"/>
      <c r="C36" s="325"/>
      <c r="D36" s="325"/>
      <c r="E36" s="325"/>
      <c r="F36" s="325"/>
      <c r="G36" s="325"/>
      <c r="H36" s="325"/>
      <c r="I36" s="325"/>
      <c r="J36" s="325"/>
      <c r="K36" s="325"/>
      <c r="L36" s="325"/>
      <c r="M36" s="325"/>
      <c r="N36" s="119"/>
      <c r="O36" s="1"/>
      <c r="P36" s="1"/>
      <c r="Q36" s="86"/>
      <c r="R36" s="86" t="s">
        <v>134</v>
      </c>
      <c r="S36" s="86" t="s">
        <v>105</v>
      </c>
      <c r="T36" s="86"/>
      <c r="U36" s="87"/>
      <c r="V36" s="86"/>
      <c r="W36" s="86" t="e">
        <f>Page_2!#REF!</f>
        <v>#REF!</v>
      </c>
    </row>
    <row r="37" spans="1:260" ht="16.5" customHeight="1" x14ac:dyDescent="0.25">
      <c r="A37" s="85" t="s">
        <v>98</v>
      </c>
      <c r="B37" s="85"/>
      <c r="C37" s="85"/>
      <c r="D37" s="85"/>
      <c r="E37" s="45"/>
      <c r="F37" s="45"/>
      <c r="G37" s="85"/>
      <c r="H37" s="85"/>
      <c r="I37" s="85"/>
      <c r="J37" s="85"/>
      <c r="K37" s="85"/>
      <c r="L37" s="85"/>
      <c r="M37" s="85"/>
      <c r="N37" s="85"/>
      <c r="O37" s="1"/>
      <c r="P37" s="1"/>
      <c r="Q37" s="86"/>
      <c r="R37" s="86" t="s">
        <v>137</v>
      </c>
      <c r="S37" s="86" t="s">
        <v>106</v>
      </c>
      <c r="T37" s="86"/>
      <c r="U37" s="87"/>
      <c r="V37" s="86"/>
      <c r="W37" s="86"/>
    </row>
    <row r="38" spans="1:260" ht="7.5" customHeight="1" x14ac:dyDescent="0.25">
      <c r="A38" s="103"/>
      <c r="B38" s="103"/>
      <c r="C38" s="103"/>
      <c r="D38" s="103"/>
      <c r="E38" s="249"/>
      <c r="F38" s="249"/>
      <c r="G38" s="103"/>
      <c r="H38" s="103"/>
      <c r="I38" s="103"/>
      <c r="J38" s="103"/>
      <c r="K38" s="103"/>
      <c r="L38" s="103"/>
      <c r="M38" s="103"/>
      <c r="N38" s="103"/>
      <c r="O38" s="1"/>
      <c r="P38" s="1"/>
      <c r="Q38" s="86"/>
      <c r="R38" s="86" t="s">
        <v>135</v>
      </c>
      <c r="S38" s="86"/>
      <c r="T38" s="86"/>
      <c r="U38" s="87"/>
      <c r="V38" s="86"/>
      <c r="W38" s="86"/>
    </row>
    <row r="39" spans="1:260" ht="4.5" customHeight="1" x14ac:dyDescent="0.25">
      <c r="A39" s="13"/>
      <c r="B39" s="13"/>
      <c r="C39" s="13"/>
      <c r="D39" s="13"/>
      <c r="E39" s="13"/>
      <c r="F39" s="13"/>
      <c r="G39" s="13"/>
      <c r="H39" s="13"/>
      <c r="I39" s="13"/>
      <c r="J39" s="13"/>
      <c r="K39" s="13"/>
      <c r="L39" s="13"/>
      <c r="M39" s="13"/>
      <c r="N39" s="13"/>
      <c r="O39" s="13"/>
      <c r="P39" s="13"/>
      <c r="Q39" s="86"/>
      <c r="R39" s="86" t="s">
        <v>198</v>
      </c>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row>
    <row r="40" spans="1:260" ht="16.5" customHeight="1" x14ac:dyDescent="0.25">
      <c r="A40" s="85" t="s">
        <v>194</v>
      </c>
      <c r="B40" s="13"/>
      <c r="C40" s="13"/>
      <c r="D40" s="13"/>
      <c r="E40" s="13"/>
      <c r="F40" s="13"/>
      <c r="G40" s="13"/>
      <c r="H40" s="13"/>
      <c r="I40" s="13"/>
      <c r="J40" s="13"/>
      <c r="K40" s="13"/>
      <c r="L40" s="13"/>
      <c r="M40" s="13"/>
      <c r="N40" s="13"/>
      <c r="O40" s="13"/>
      <c r="P40" s="13"/>
      <c r="Q40" s="86"/>
      <c r="R40" s="86" t="s">
        <v>199</v>
      </c>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row>
    <row r="41" spans="1:260" ht="3.75" customHeight="1" x14ac:dyDescent="0.25">
      <c r="A41" s="27"/>
      <c r="B41" s="13"/>
      <c r="C41" s="13"/>
      <c r="D41" s="13"/>
      <c r="E41" s="13"/>
      <c r="F41" s="13"/>
      <c r="G41" s="13"/>
      <c r="H41" s="13"/>
      <c r="I41" s="13"/>
      <c r="J41" s="13"/>
      <c r="K41" s="13"/>
      <c r="L41" s="13"/>
      <c r="M41" s="13"/>
      <c r="N41" s="13"/>
      <c r="O41" s="13"/>
      <c r="P41" s="13"/>
      <c r="Q41" s="86"/>
      <c r="R41" s="86" t="s">
        <v>197</v>
      </c>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row>
    <row r="42" spans="1:260" ht="22.5" customHeight="1" x14ac:dyDescent="0.25">
      <c r="A42" s="332" t="s">
        <v>166</v>
      </c>
      <c r="B42" s="332"/>
      <c r="C42" s="332"/>
      <c r="D42" s="332"/>
      <c r="E42" s="332"/>
      <c r="F42" s="332"/>
      <c r="G42" s="332"/>
      <c r="H42" s="332"/>
      <c r="I42" s="332"/>
      <c r="J42" s="332"/>
      <c r="K42" s="332"/>
      <c r="L42" s="332"/>
      <c r="M42" s="332"/>
      <c r="N42" s="332"/>
      <c r="O42" s="332"/>
      <c r="P42" s="332"/>
      <c r="Q42" s="86"/>
      <c r="R42" s="86" t="s">
        <v>200</v>
      </c>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row>
    <row r="43" spans="1:260" ht="72" customHeight="1" x14ac:dyDescent="0.25">
      <c r="A43" s="54"/>
      <c r="B43" s="115"/>
      <c r="C43" s="265" t="s">
        <v>50</v>
      </c>
      <c r="D43" s="271" t="s">
        <v>50</v>
      </c>
      <c r="E43" s="271" t="s">
        <v>50</v>
      </c>
      <c r="F43" s="276" t="s">
        <v>50</v>
      </c>
      <c r="G43" s="276" t="s">
        <v>50</v>
      </c>
      <c r="H43" s="115" t="s">
        <v>28</v>
      </c>
      <c r="I43" s="92"/>
      <c r="J43" s="92"/>
      <c r="K43" s="339" t="s">
        <v>196</v>
      </c>
      <c r="L43" s="340"/>
      <c r="M43" s="340"/>
      <c r="N43" s="340"/>
      <c r="O43" s="340"/>
      <c r="P43" s="92"/>
      <c r="Q43" s="86"/>
      <c r="R43" s="86" t="s">
        <v>201</v>
      </c>
      <c r="T43" s="331"/>
      <c r="U43" s="331"/>
      <c r="V43" s="114"/>
      <c r="W43" s="11"/>
      <c r="X43" s="20"/>
      <c r="Y43" s="114"/>
      <c r="Z43" s="114"/>
      <c r="AA43" s="266"/>
      <c r="AB43" s="266"/>
      <c r="AC43" s="266"/>
      <c r="AD43" s="266"/>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row>
    <row r="44" spans="1:260" ht="13.5" customHeight="1" x14ac:dyDescent="0.25">
      <c r="A44" s="115" t="s">
        <v>15</v>
      </c>
      <c r="B44" s="83"/>
      <c r="C44" s="89">
        <f t="shared" ref="C44:E46" si="0">SUM(C75+C99+C122)*15%</f>
        <v>0</v>
      </c>
      <c r="D44" s="89">
        <f t="shared" si="0"/>
        <v>0</v>
      </c>
      <c r="E44" s="89">
        <f t="shared" si="0"/>
        <v>0</v>
      </c>
      <c r="F44" s="89">
        <f t="shared" ref="F44:G44" si="1">SUM(F75+F99+F122)*15%</f>
        <v>0</v>
      </c>
      <c r="G44" s="89">
        <f t="shared" si="1"/>
        <v>0</v>
      </c>
      <c r="H44" s="90">
        <f>SUM(C44:G44)</f>
        <v>0</v>
      </c>
      <c r="I44" s="92"/>
      <c r="J44" s="92"/>
      <c r="K44" s="340"/>
      <c r="L44" s="340"/>
      <c r="M44" s="340"/>
      <c r="N44" s="340"/>
      <c r="O44" s="340"/>
      <c r="P44" s="92"/>
      <c r="Q44" s="86"/>
      <c r="R44" s="86" t="s">
        <v>202</v>
      </c>
      <c r="T44" s="330"/>
      <c r="U44" s="330"/>
      <c r="V44" s="114"/>
      <c r="W44" s="11"/>
      <c r="X44" s="26"/>
      <c r="Y44" s="114"/>
      <c r="Z44" s="266"/>
      <c r="AA44" s="266"/>
      <c r="AB44" s="266"/>
      <c r="AC44" s="266"/>
      <c r="AD44" s="266"/>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row>
    <row r="45" spans="1:260" ht="13.5" customHeight="1" x14ac:dyDescent="0.25">
      <c r="A45" s="115" t="s">
        <v>16</v>
      </c>
      <c r="B45" s="83"/>
      <c r="C45" s="89">
        <f t="shared" si="0"/>
        <v>0</v>
      </c>
      <c r="D45" s="89">
        <f t="shared" si="0"/>
        <v>0</v>
      </c>
      <c r="E45" s="89">
        <f t="shared" si="0"/>
        <v>0</v>
      </c>
      <c r="F45" s="89">
        <f t="shared" ref="F45:G45" si="2">SUM(F76+F100+F123)*15%</f>
        <v>0</v>
      </c>
      <c r="G45" s="89">
        <f t="shared" si="2"/>
        <v>0</v>
      </c>
      <c r="H45" s="90">
        <f t="shared" ref="H45:H46" si="3">SUM(C45:G45)</f>
        <v>0</v>
      </c>
      <c r="I45" s="92"/>
      <c r="J45" s="92"/>
      <c r="K45" s="92"/>
      <c r="L45" s="92"/>
      <c r="M45" s="92"/>
      <c r="N45" s="92"/>
      <c r="O45" s="92"/>
      <c r="P45" s="92"/>
      <c r="Q45" s="86"/>
      <c r="R45" s="86" t="s">
        <v>203</v>
      </c>
      <c r="T45" s="330"/>
      <c r="U45" s="330"/>
      <c r="V45" s="114"/>
      <c r="W45" s="11"/>
      <c r="X45" s="26"/>
      <c r="Y45" s="114"/>
      <c r="Z45" s="266"/>
      <c r="AA45" s="266"/>
      <c r="AB45" s="266"/>
      <c r="AC45" s="266"/>
      <c r="AD45" s="266"/>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row>
    <row r="46" spans="1:260" ht="13.5" customHeight="1" x14ac:dyDescent="0.25">
      <c r="A46" s="115" t="s">
        <v>20</v>
      </c>
      <c r="B46" s="83"/>
      <c r="C46" s="89">
        <f t="shared" si="0"/>
        <v>0</v>
      </c>
      <c r="D46" s="89">
        <f t="shared" si="0"/>
        <v>0</v>
      </c>
      <c r="E46" s="89">
        <f t="shared" si="0"/>
        <v>0</v>
      </c>
      <c r="F46" s="89">
        <f t="shared" ref="F46:G46" si="4">SUM(F77+F101+F124)*15%</f>
        <v>0</v>
      </c>
      <c r="G46" s="89">
        <f t="shared" si="4"/>
        <v>0</v>
      </c>
      <c r="H46" s="90">
        <f t="shared" si="3"/>
        <v>0</v>
      </c>
      <c r="I46" s="92"/>
      <c r="J46" s="92"/>
      <c r="K46" s="92"/>
      <c r="L46" s="92"/>
      <c r="M46" s="92"/>
      <c r="N46" s="92"/>
      <c r="O46" s="92"/>
      <c r="P46" s="92"/>
      <c r="Q46" s="86"/>
      <c r="R46" s="86" t="s">
        <v>46</v>
      </c>
      <c r="T46" s="330"/>
      <c r="U46" s="330"/>
      <c r="V46" s="114"/>
      <c r="W46" s="11"/>
      <c r="X46" s="26"/>
      <c r="Y46" s="114"/>
      <c r="Z46" s="266"/>
      <c r="AA46" s="266"/>
      <c r="AB46" s="266"/>
      <c r="AC46" s="266"/>
      <c r="AD46" s="266"/>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row>
    <row r="47" spans="1:260" s="29" customFormat="1" ht="18.75" customHeight="1" x14ac:dyDescent="0.25">
      <c r="A47" s="56" t="s">
        <v>28</v>
      </c>
      <c r="B47" s="83"/>
      <c r="C47" s="57">
        <f t="shared" ref="C47:H47" si="5">SUM(C$44:C$46)</f>
        <v>0</v>
      </c>
      <c r="D47" s="57">
        <f t="shared" si="5"/>
        <v>0</v>
      </c>
      <c r="E47" s="57">
        <f t="shared" si="5"/>
        <v>0</v>
      </c>
      <c r="F47" s="57">
        <f t="shared" si="5"/>
        <v>0</v>
      </c>
      <c r="G47" s="57">
        <f t="shared" si="5"/>
        <v>0</v>
      </c>
      <c r="H47" s="57">
        <f t="shared" si="5"/>
        <v>0</v>
      </c>
      <c r="I47" s="92"/>
      <c r="J47" s="92"/>
      <c r="K47" s="92"/>
      <c r="L47" s="92"/>
      <c r="M47" s="92"/>
      <c r="N47" s="92"/>
      <c r="O47" s="92"/>
      <c r="P47" s="92"/>
      <c r="Q47" s="92"/>
      <c r="R47" s="92"/>
      <c r="T47" s="338"/>
      <c r="U47" s="338"/>
      <c r="V47" s="114"/>
      <c r="W47" s="20"/>
      <c r="X47" s="30"/>
      <c r="Y47" s="114"/>
      <c r="Z47" s="266"/>
      <c r="AA47" s="266"/>
      <c r="AB47" s="266"/>
      <c r="AC47" s="266"/>
      <c r="AD47" s="266"/>
      <c r="AE47" s="2"/>
      <c r="AF47" s="2"/>
      <c r="AG47" s="2"/>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row>
    <row r="48" spans="1:260" ht="16.5" customHeight="1" x14ac:dyDescent="0.25">
      <c r="A48" s="13"/>
      <c r="B48" s="13"/>
      <c r="C48" s="13"/>
      <c r="D48" s="13"/>
      <c r="E48" s="13"/>
      <c r="F48" s="13"/>
      <c r="G48" s="13"/>
      <c r="H48" s="13"/>
      <c r="I48" s="13"/>
      <c r="J48" s="13"/>
      <c r="K48" s="13"/>
      <c r="L48" s="13"/>
      <c r="M48" s="13"/>
      <c r="N48" s="13"/>
      <c r="O48" s="31"/>
      <c r="P48" s="31"/>
      <c r="Q48" s="31"/>
      <c r="R48" s="31"/>
      <c r="S48" s="114"/>
      <c r="T48" s="114"/>
      <c r="U48" s="114"/>
      <c r="V48" s="114"/>
      <c r="W48" s="114"/>
      <c r="X48" s="114"/>
      <c r="Y48" s="114"/>
      <c r="Z48" s="266"/>
      <c r="AA48" s="266"/>
      <c r="AB48" s="266"/>
      <c r="AC48" s="266"/>
      <c r="AD48" s="266"/>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row>
    <row r="49" spans="1:260" ht="16.5" customHeight="1" x14ac:dyDescent="0.25">
      <c r="A49" s="85" t="s">
        <v>112</v>
      </c>
      <c r="B49" s="85"/>
      <c r="C49" s="85"/>
      <c r="D49" s="85"/>
      <c r="E49" s="85"/>
      <c r="F49" s="85"/>
      <c r="G49" s="85"/>
      <c r="H49" s="85"/>
      <c r="I49" s="85"/>
      <c r="J49" s="85"/>
      <c r="K49" s="85"/>
      <c r="L49" s="85"/>
      <c r="M49" s="85"/>
      <c r="N49" s="85"/>
      <c r="O49" s="13"/>
      <c r="P49" s="13"/>
      <c r="Q49" s="13"/>
      <c r="R49" s="13"/>
      <c r="S49" s="114"/>
      <c r="T49" s="114"/>
      <c r="U49" s="114"/>
      <c r="V49" s="114"/>
      <c r="W49" s="114"/>
      <c r="X49" s="114"/>
      <c r="Y49" s="114"/>
      <c r="Z49" s="266"/>
      <c r="AA49" s="266"/>
      <c r="AB49" s="266"/>
      <c r="AC49" s="266"/>
      <c r="AD49" s="266"/>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row>
    <row r="50" spans="1:260" s="38" customFormat="1" ht="17.25" customHeight="1" x14ac:dyDescent="0.25">
      <c r="A50" s="28" t="s">
        <v>193</v>
      </c>
      <c r="B50" s="33"/>
      <c r="C50" s="33"/>
      <c r="D50" s="33"/>
      <c r="E50" s="33"/>
      <c r="F50" s="33"/>
      <c r="G50" s="33"/>
      <c r="H50" s="33"/>
      <c r="I50" s="36"/>
      <c r="J50" s="36"/>
      <c r="K50" s="36"/>
      <c r="L50" s="36"/>
      <c r="M50" s="36"/>
      <c r="N50" s="36"/>
      <c r="O50" s="36"/>
      <c r="P50" s="36"/>
      <c r="Q50" s="36"/>
      <c r="R50" s="36"/>
      <c r="S50" s="36"/>
      <c r="T50" s="36"/>
      <c r="U50" s="36"/>
      <c r="V50" s="37"/>
      <c r="W50" s="37"/>
      <c r="X50" s="37"/>
      <c r="Y50" s="37"/>
      <c r="Z50" s="37"/>
      <c r="AA50" s="37"/>
      <c r="AB50" s="37"/>
      <c r="AC50" s="37"/>
      <c r="AD50" s="37"/>
      <c r="AE50" s="37"/>
      <c r="AF50" s="37"/>
      <c r="AG50" s="37"/>
      <c r="AH50" s="37"/>
      <c r="AI50" s="37"/>
      <c r="AJ50" s="37"/>
      <c r="AK50" s="37"/>
      <c r="AL50" s="114"/>
      <c r="AM50" s="114"/>
      <c r="AN50" s="114"/>
      <c r="AO50" s="114"/>
      <c r="AP50" s="114"/>
      <c r="AQ50" s="114"/>
      <c r="AR50" s="114"/>
      <c r="AS50" s="114"/>
      <c r="AT50" s="114"/>
      <c r="AU50" s="37"/>
      <c r="AV50" s="37"/>
      <c r="AW50" s="37"/>
      <c r="AX50" s="37"/>
      <c r="AY50" s="37"/>
      <c r="AZ50" s="37"/>
      <c r="BA50" s="37"/>
      <c r="BB50" s="37"/>
      <c r="BC50" s="37"/>
      <c r="BD50" s="37"/>
      <c r="BE50" s="37"/>
      <c r="BF50" s="37"/>
    </row>
    <row r="51" spans="1:260" ht="69.75" customHeight="1" x14ac:dyDescent="0.25">
      <c r="A51" s="54"/>
      <c r="B51" s="115"/>
      <c r="C51" s="271" t="s">
        <v>50</v>
      </c>
      <c r="D51" s="271" t="s">
        <v>50</v>
      </c>
      <c r="E51" s="271" t="s">
        <v>50</v>
      </c>
      <c r="F51" s="276" t="s">
        <v>50</v>
      </c>
      <c r="G51" s="276" t="s">
        <v>50</v>
      </c>
      <c r="H51" s="265" t="s">
        <v>28</v>
      </c>
      <c r="I51" s="92"/>
      <c r="J51" s="92"/>
      <c r="K51" s="339" t="s">
        <v>196</v>
      </c>
      <c r="L51" s="340"/>
      <c r="M51" s="340"/>
      <c r="N51" s="340"/>
      <c r="O51" s="340"/>
      <c r="P51" s="92"/>
      <c r="Q51" s="92"/>
      <c r="R51" s="92"/>
      <c r="T51" s="331"/>
      <c r="U51" s="331"/>
      <c r="V51" s="114"/>
      <c r="W51" s="11"/>
      <c r="X51" s="20"/>
      <c r="Y51" s="114"/>
      <c r="Z51" s="114"/>
      <c r="AA51" s="114"/>
      <c r="AB51" s="114"/>
      <c r="AC51" s="114"/>
      <c r="AD51" s="114"/>
      <c r="AE51" s="114"/>
      <c r="AF51" s="114"/>
      <c r="AG51" s="114"/>
      <c r="AH51" s="34"/>
      <c r="AI51" s="34"/>
      <c r="AJ51" s="34"/>
      <c r="AK51" s="34"/>
      <c r="AL51" s="34"/>
      <c r="AM51" s="34"/>
      <c r="AN51" s="114"/>
      <c r="AO51" s="114"/>
      <c r="AP51" s="114"/>
      <c r="AQ51" s="114"/>
      <c r="AR51" s="114"/>
      <c r="AS51" s="114"/>
      <c r="AT51" s="114"/>
      <c r="AU51" s="114"/>
      <c r="AV51" s="114"/>
      <c r="AW51" s="114"/>
      <c r="AX51" s="114"/>
      <c r="AY51" s="114"/>
      <c r="AZ51" s="114"/>
      <c r="BA51" s="114"/>
      <c r="BB51" s="114"/>
      <c r="BC51" s="114"/>
      <c r="BD51" s="114"/>
      <c r="BE51" s="114"/>
      <c r="BF51" s="114"/>
    </row>
    <row r="52" spans="1:260" ht="13.5" customHeight="1" x14ac:dyDescent="0.25">
      <c r="A52" s="115" t="s">
        <v>15</v>
      </c>
      <c r="B52" s="83"/>
      <c r="C52" s="89">
        <f t="shared" ref="C52:E54" si="6">C44*0.1</f>
        <v>0</v>
      </c>
      <c r="D52" s="89">
        <f t="shared" si="6"/>
        <v>0</v>
      </c>
      <c r="E52" s="89">
        <f t="shared" si="6"/>
        <v>0</v>
      </c>
      <c r="F52" s="89">
        <f t="shared" ref="F52:G52" si="7">F44*0.1</f>
        <v>0</v>
      </c>
      <c r="G52" s="89">
        <f t="shared" si="7"/>
        <v>0</v>
      </c>
      <c r="H52" s="90">
        <f>SUM(C52:G52)</f>
        <v>0</v>
      </c>
      <c r="I52" s="92"/>
      <c r="J52" s="92"/>
      <c r="K52" s="340"/>
      <c r="L52" s="340"/>
      <c r="M52" s="340"/>
      <c r="N52" s="340"/>
      <c r="O52" s="340"/>
      <c r="P52" s="92"/>
      <c r="Q52" s="92"/>
      <c r="R52" s="92"/>
      <c r="T52" s="330"/>
      <c r="U52" s="330"/>
      <c r="V52" s="114"/>
      <c r="W52" s="11"/>
      <c r="X52" s="26"/>
      <c r="Y52" s="114"/>
      <c r="Z52" s="114"/>
      <c r="AA52" s="114"/>
      <c r="AB52" s="114"/>
      <c r="AC52" s="114"/>
      <c r="AD52" s="114"/>
      <c r="AE52" s="114"/>
      <c r="AF52" s="114"/>
      <c r="AG52" s="114"/>
      <c r="AH52" s="34"/>
      <c r="AI52" s="34"/>
      <c r="AJ52" s="34"/>
      <c r="AK52" s="34"/>
      <c r="AL52" s="34"/>
      <c r="AM52" s="34"/>
      <c r="AN52" s="114"/>
      <c r="AO52" s="114"/>
      <c r="AP52" s="114"/>
      <c r="AQ52" s="114"/>
      <c r="AR52" s="114"/>
      <c r="AS52" s="114"/>
      <c r="AT52" s="114"/>
      <c r="AU52" s="114"/>
      <c r="AV52" s="114"/>
      <c r="AW52" s="114"/>
      <c r="AX52" s="114"/>
      <c r="AY52" s="114"/>
      <c r="AZ52" s="114"/>
      <c r="BA52" s="114"/>
      <c r="BB52" s="114"/>
      <c r="BC52" s="114"/>
      <c r="BD52" s="114"/>
      <c r="BE52" s="114"/>
      <c r="BF52" s="114"/>
    </row>
    <row r="53" spans="1:260" ht="13.5" customHeight="1" x14ac:dyDescent="0.25">
      <c r="A53" s="115" t="s">
        <v>16</v>
      </c>
      <c r="B53" s="83"/>
      <c r="C53" s="89">
        <f t="shared" si="6"/>
        <v>0</v>
      </c>
      <c r="D53" s="89">
        <f t="shared" si="6"/>
        <v>0</v>
      </c>
      <c r="E53" s="89">
        <f t="shared" si="6"/>
        <v>0</v>
      </c>
      <c r="F53" s="89">
        <f t="shared" ref="F53:G53" si="8">F45*0.1</f>
        <v>0</v>
      </c>
      <c r="G53" s="89">
        <f t="shared" si="8"/>
        <v>0</v>
      </c>
      <c r="H53" s="90">
        <f t="shared" ref="H53:H54" si="9">SUM(C53:G53)</f>
        <v>0</v>
      </c>
      <c r="I53" s="92"/>
      <c r="J53" s="92"/>
      <c r="K53" s="92"/>
      <c r="L53" s="92"/>
      <c r="M53" s="92"/>
      <c r="N53" s="92"/>
      <c r="O53" s="92"/>
      <c r="P53" s="92"/>
      <c r="Q53" s="92"/>
      <c r="R53" s="92"/>
      <c r="T53" s="330"/>
      <c r="U53" s="330"/>
      <c r="V53" s="114"/>
      <c r="W53" s="11"/>
      <c r="X53" s="26"/>
      <c r="Y53" s="114"/>
      <c r="Z53" s="114"/>
      <c r="AA53" s="114"/>
      <c r="AB53" s="114"/>
      <c r="AC53" s="114"/>
      <c r="AD53" s="114"/>
      <c r="AE53" s="114"/>
      <c r="AF53" s="114"/>
      <c r="AG53" s="114"/>
      <c r="AH53" s="34"/>
      <c r="AI53" s="34"/>
      <c r="AJ53" s="34"/>
      <c r="AK53" s="34"/>
      <c r="AL53" s="34"/>
      <c r="AM53" s="34"/>
      <c r="AN53" s="114"/>
      <c r="AO53" s="114"/>
      <c r="AP53" s="114"/>
      <c r="AQ53" s="114"/>
      <c r="AR53" s="114"/>
      <c r="AS53" s="114"/>
      <c r="AT53" s="114"/>
      <c r="AU53" s="114"/>
      <c r="AV53" s="114"/>
      <c r="AW53" s="114"/>
      <c r="AX53" s="114"/>
      <c r="AY53" s="114"/>
      <c r="AZ53" s="114"/>
      <c r="BA53" s="114"/>
      <c r="BB53" s="114"/>
      <c r="BC53" s="114"/>
      <c r="BD53" s="114"/>
      <c r="BE53" s="114"/>
      <c r="BF53" s="114"/>
    </row>
    <row r="54" spans="1:260" ht="13.5" customHeight="1" x14ac:dyDescent="0.25">
      <c r="A54" s="115" t="s">
        <v>20</v>
      </c>
      <c r="B54" s="83"/>
      <c r="C54" s="89">
        <f t="shared" si="6"/>
        <v>0</v>
      </c>
      <c r="D54" s="89">
        <f t="shared" si="6"/>
        <v>0</v>
      </c>
      <c r="E54" s="89">
        <f t="shared" si="6"/>
        <v>0</v>
      </c>
      <c r="F54" s="89">
        <f t="shared" ref="F54:G54" si="10">F46*0.1</f>
        <v>0</v>
      </c>
      <c r="G54" s="89">
        <f t="shared" si="10"/>
        <v>0</v>
      </c>
      <c r="H54" s="90">
        <f t="shared" si="9"/>
        <v>0</v>
      </c>
      <c r="I54" s="92"/>
      <c r="J54" s="92"/>
      <c r="K54" s="92"/>
      <c r="L54" s="92"/>
      <c r="M54" s="92"/>
      <c r="N54" s="92"/>
      <c r="O54" s="92"/>
      <c r="P54" s="92"/>
      <c r="Q54" s="92"/>
      <c r="R54" s="92"/>
      <c r="T54" s="330"/>
      <c r="U54" s="330"/>
      <c r="V54" s="114"/>
      <c r="W54" s="11"/>
      <c r="X54" s="26"/>
      <c r="Y54" s="114"/>
      <c r="Z54" s="114"/>
      <c r="AA54" s="114"/>
      <c r="AB54" s="114"/>
      <c r="AC54" s="114"/>
      <c r="AD54" s="114"/>
      <c r="AE54" s="114"/>
      <c r="AF54" s="114"/>
      <c r="AG54" s="114"/>
      <c r="AH54" s="34"/>
      <c r="AI54" s="34"/>
      <c r="AJ54" s="34"/>
      <c r="AK54" s="34"/>
      <c r="AL54" s="34"/>
      <c r="AM54" s="34"/>
      <c r="AN54" s="114"/>
      <c r="AO54" s="114"/>
      <c r="AP54" s="114"/>
      <c r="AQ54" s="114"/>
      <c r="AR54" s="114"/>
      <c r="AS54" s="114"/>
      <c r="AT54" s="114"/>
      <c r="AU54" s="114"/>
      <c r="AV54" s="114"/>
      <c r="AW54" s="114"/>
      <c r="AX54" s="114"/>
      <c r="AY54" s="114"/>
      <c r="AZ54" s="114"/>
      <c r="BA54" s="114"/>
      <c r="BB54" s="114"/>
      <c r="BC54" s="114"/>
      <c r="BD54" s="114"/>
      <c r="BE54" s="114"/>
      <c r="BF54" s="114"/>
    </row>
    <row r="55" spans="1:260" ht="23.25" customHeight="1" x14ac:dyDescent="0.25">
      <c r="A55" s="56" t="s">
        <v>28</v>
      </c>
      <c r="B55" s="84"/>
      <c r="C55" s="57">
        <f>SUM(C52:C54)</f>
        <v>0</v>
      </c>
      <c r="D55" s="57">
        <f>SUM(D52:D54)</f>
        <v>0</v>
      </c>
      <c r="E55" s="57">
        <f>SUM(E52:E54)</f>
        <v>0</v>
      </c>
      <c r="F55" s="57">
        <f t="shared" ref="F55:G55" si="11">SUM(F52:F54)</f>
        <v>0</v>
      </c>
      <c r="G55" s="57">
        <f t="shared" si="11"/>
        <v>0</v>
      </c>
      <c r="H55" s="57">
        <f>SUM(C55:G55)</f>
        <v>0</v>
      </c>
      <c r="I55" s="92"/>
      <c r="J55" s="92"/>
      <c r="K55" s="92"/>
      <c r="L55" s="92"/>
      <c r="M55" s="92"/>
      <c r="N55" s="92"/>
      <c r="O55" s="92"/>
      <c r="P55" s="92"/>
      <c r="Q55" s="92"/>
      <c r="R55" s="92"/>
      <c r="T55" s="330"/>
      <c r="U55" s="330"/>
      <c r="V55" s="114"/>
      <c r="W55" s="11"/>
      <c r="X55" s="26"/>
      <c r="Y55" s="114"/>
      <c r="Z55" s="114"/>
      <c r="AA55" s="114"/>
      <c r="AB55" s="114"/>
      <c r="AC55" s="114"/>
      <c r="AD55" s="114"/>
      <c r="AE55" s="114"/>
      <c r="AF55" s="114"/>
      <c r="AG55" s="114"/>
      <c r="AH55" s="34"/>
      <c r="AI55" s="34"/>
      <c r="AJ55" s="34"/>
      <c r="AK55" s="34"/>
      <c r="AL55" s="34"/>
      <c r="AM55" s="34"/>
      <c r="AN55" s="114"/>
      <c r="AO55" s="114"/>
      <c r="AP55" s="114"/>
      <c r="AQ55" s="114"/>
      <c r="AR55" s="114"/>
      <c r="AS55" s="114"/>
      <c r="AT55" s="114"/>
      <c r="AU55" s="114"/>
      <c r="AV55" s="114"/>
      <c r="AW55" s="114"/>
      <c r="AX55" s="114"/>
      <c r="AY55" s="114"/>
      <c r="AZ55" s="114"/>
      <c r="BA55" s="114"/>
      <c r="BB55" s="114"/>
      <c r="BC55" s="114"/>
      <c r="BD55" s="114"/>
      <c r="BE55" s="114"/>
      <c r="BF55" s="114"/>
    </row>
    <row r="56" spans="1:260" s="11" customFormat="1" ht="16.5" customHeight="1" x14ac:dyDescent="0.25">
      <c r="A56" s="19"/>
      <c r="B56" s="19"/>
      <c r="C56" s="19"/>
      <c r="D56" s="19"/>
      <c r="E56" s="19"/>
      <c r="F56" s="19"/>
      <c r="G56" s="19"/>
      <c r="H56" s="19"/>
      <c r="I56" s="19"/>
      <c r="J56" s="19"/>
      <c r="K56" s="19"/>
      <c r="L56" s="19"/>
      <c r="M56" s="19"/>
      <c r="N56" s="19"/>
      <c r="O56" s="19"/>
      <c r="P56" s="19"/>
      <c r="Q56" s="19"/>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row>
    <row r="57" spans="1:260" s="11" customFormat="1" ht="16.5" customHeight="1" x14ac:dyDescent="0.25">
      <c r="A57" s="13"/>
      <c r="B57" s="13"/>
      <c r="C57" s="13"/>
      <c r="D57" s="13"/>
      <c r="E57" s="13"/>
      <c r="F57" s="13"/>
      <c r="G57" s="13"/>
      <c r="H57" s="13"/>
      <c r="I57" s="13"/>
      <c r="J57" s="13"/>
      <c r="K57" s="13"/>
      <c r="L57" s="13"/>
      <c r="M57" s="13"/>
      <c r="N57" s="13"/>
      <c r="O57" s="13"/>
      <c r="P57" s="13"/>
      <c r="Q57" s="13"/>
      <c r="R57" s="13"/>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row>
    <row r="58" spans="1:260" ht="15" customHeight="1" x14ac:dyDescent="0.25">
      <c r="A58" s="85" t="s">
        <v>117</v>
      </c>
      <c r="B58" s="17"/>
      <c r="C58" s="17"/>
      <c r="D58" s="17"/>
      <c r="E58" s="17"/>
      <c r="F58" s="17"/>
      <c r="G58" s="17"/>
      <c r="H58" s="17"/>
      <c r="I58" s="17"/>
      <c r="J58" s="17"/>
      <c r="K58" s="17"/>
      <c r="L58" s="17"/>
      <c r="M58" s="17"/>
      <c r="N58" s="17"/>
      <c r="O58" s="1"/>
      <c r="P58" s="1"/>
      <c r="Q58" s="1"/>
      <c r="R58" s="1"/>
    </row>
    <row r="59" spans="1:260" s="11" customFormat="1" ht="6.75" customHeight="1" x14ac:dyDescent="0.25">
      <c r="A59" s="13"/>
      <c r="B59" s="13"/>
      <c r="C59" s="13"/>
      <c r="D59" s="13"/>
      <c r="E59" s="13"/>
      <c r="F59" s="13"/>
      <c r="G59" s="13"/>
      <c r="H59" s="13"/>
      <c r="I59" s="13"/>
      <c r="J59" s="13"/>
      <c r="K59" s="13"/>
      <c r="L59" s="13"/>
      <c r="M59" s="13"/>
      <c r="N59" s="13"/>
      <c r="O59" s="13"/>
      <c r="P59" s="13"/>
      <c r="Q59" s="13"/>
      <c r="R59" s="13"/>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row>
    <row r="60" spans="1:260" s="32" customFormat="1" ht="104.25" customHeight="1" x14ac:dyDescent="0.25">
      <c r="A60" s="320" t="s">
        <v>169</v>
      </c>
      <c r="B60" s="320"/>
      <c r="C60" s="320"/>
      <c r="D60" s="320"/>
      <c r="E60" s="320"/>
      <c r="F60" s="320"/>
      <c r="G60" s="320"/>
      <c r="H60" s="320"/>
      <c r="I60" s="320"/>
      <c r="J60" s="320"/>
      <c r="K60" s="320"/>
      <c r="L60" s="320"/>
      <c r="M60" s="320"/>
      <c r="N60" s="320"/>
      <c r="O60" s="320"/>
      <c r="P60" s="92"/>
      <c r="Q60" s="138"/>
      <c r="R60" s="138"/>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IZ60" s="2"/>
    </row>
    <row r="61" spans="1:260" ht="23.25" customHeight="1" x14ac:dyDescent="0.25">
      <c r="A61" s="333" t="s">
        <v>63</v>
      </c>
      <c r="B61" s="334" t="s">
        <v>23</v>
      </c>
      <c r="C61" s="334"/>
      <c r="D61" s="334"/>
      <c r="E61" s="334"/>
      <c r="F61" s="334"/>
      <c r="G61" s="335" t="s">
        <v>99</v>
      </c>
      <c r="H61" s="337" t="s">
        <v>113</v>
      </c>
      <c r="I61" s="337"/>
      <c r="J61" s="337"/>
      <c r="K61" s="337"/>
      <c r="L61" s="337"/>
      <c r="M61" s="337"/>
      <c r="N61" s="337"/>
      <c r="O61" s="337"/>
      <c r="P61" s="92"/>
      <c r="Q61" s="92"/>
      <c r="R61" s="97"/>
      <c r="T61" s="20"/>
      <c r="U61" s="20"/>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row>
    <row r="62" spans="1:260" ht="78" customHeight="1" x14ac:dyDescent="0.25">
      <c r="A62" s="333"/>
      <c r="B62" s="334"/>
      <c r="C62" s="334"/>
      <c r="D62" s="334"/>
      <c r="E62" s="334"/>
      <c r="F62" s="334"/>
      <c r="G62" s="336"/>
      <c r="H62" s="139" t="s">
        <v>128</v>
      </c>
      <c r="I62" s="140" t="s">
        <v>100</v>
      </c>
      <c r="J62" s="136" t="s">
        <v>114</v>
      </c>
      <c r="K62" s="136" t="s">
        <v>27</v>
      </c>
      <c r="L62" s="140" t="s">
        <v>109</v>
      </c>
      <c r="M62" s="140" t="s">
        <v>110</v>
      </c>
      <c r="N62" s="140" t="s">
        <v>111</v>
      </c>
      <c r="O62" s="137" t="s">
        <v>101</v>
      </c>
      <c r="P62" s="92"/>
      <c r="Q62" s="92"/>
      <c r="R62" s="98"/>
      <c r="S62" s="114"/>
      <c r="V62" s="114"/>
      <c r="W62" s="21"/>
      <c r="X62" s="21"/>
      <c r="Y62" s="21"/>
      <c r="Z62" s="114"/>
      <c r="AA62" s="21"/>
      <c r="AB62" s="21"/>
      <c r="AC62" s="21"/>
      <c r="AD62" s="114"/>
      <c r="AE62" s="21"/>
      <c r="AF62" s="21"/>
      <c r="AG62" s="21"/>
      <c r="AH62" s="114"/>
      <c r="AI62" s="21"/>
      <c r="AJ62" s="21"/>
      <c r="AK62" s="21"/>
      <c r="AL62" s="114"/>
      <c r="AM62" s="21"/>
      <c r="AN62" s="21"/>
      <c r="AO62" s="21"/>
      <c r="AP62" s="114"/>
      <c r="AQ62" s="21"/>
      <c r="AR62" s="21"/>
      <c r="AS62" s="21"/>
      <c r="AT62" s="114"/>
      <c r="AU62" s="21"/>
      <c r="AV62" s="21"/>
      <c r="AW62" s="21"/>
      <c r="AX62" s="114"/>
      <c r="AY62" s="21"/>
      <c r="AZ62" s="21"/>
      <c r="BA62" s="21"/>
      <c r="BB62" s="114"/>
      <c r="BC62" s="21"/>
      <c r="BD62" s="21"/>
      <c r="BE62" s="21"/>
      <c r="BF62" s="331"/>
    </row>
    <row r="63" spans="1:260" ht="15" customHeight="1" x14ac:dyDescent="0.25">
      <c r="A63" s="322"/>
      <c r="B63" s="321"/>
      <c r="C63" s="321"/>
      <c r="D63" s="321"/>
      <c r="E63" s="321"/>
      <c r="F63" s="321"/>
      <c r="G63" s="251"/>
      <c r="H63" s="251"/>
      <c r="I63" s="251"/>
      <c r="J63" s="251"/>
      <c r="K63" s="251"/>
      <c r="L63" s="251"/>
      <c r="M63" s="251"/>
      <c r="N63" s="264"/>
      <c r="O63" s="247">
        <f t="shared" ref="O63:O72" si="12">M63*N63</f>
        <v>0</v>
      </c>
      <c r="P63" s="92"/>
      <c r="Q63" s="92"/>
      <c r="R63" s="99"/>
      <c r="S63" s="3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row>
    <row r="64" spans="1:260" ht="12.75" customHeight="1" x14ac:dyDescent="0.25">
      <c r="A64" s="322"/>
      <c r="B64" s="321"/>
      <c r="C64" s="321"/>
      <c r="D64" s="321"/>
      <c r="E64" s="321"/>
      <c r="F64" s="321"/>
      <c r="G64" s="251"/>
      <c r="H64" s="251"/>
      <c r="I64" s="251"/>
      <c r="J64" s="251"/>
      <c r="K64" s="251"/>
      <c r="L64" s="251"/>
      <c r="M64" s="251"/>
      <c r="N64" s="264"/>
      <c r="O64" s="247">
        <f t="shared" si="12"/>
        <v>0</v>
      </c>
      <c r="P64" s="92"/>
      <c r="Q64" s="92"/>
      <c r="R64" s="99"/>
      <c r="S64" s="3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row>
    <row r="65" spans="1:58" ht="15" customHeight="1" x14ac:dyDescent="0.25">
      <c r="A65" s="322"/>
      <c r="B65" s="321"/>
      <c r="C65" s="321"/>
      <c r="D65" s="321"/>
      <c r="E65" s="321"/>
      <c r="F65" s="321"/>
      <c r="G65" s="251"/>
      <c r="H65" s="251"/>
      <c r="I65" s="251"/>
      <c r="J65" s="251"/>
      <c r="K65" s="251"/>
      <c r="L65" s="251"/>
      <c r="M65" s="251"/>
      <c r="N65" s="264"/>
      <c r="O65" s="247">
        <f t="shared" si="12"/>
        <v>0</v>
      </c>
      <c r="P65" s="92"/>
      <c r="Q65" s="92"/>
      <c r="R65" s="99"/>
      <c r="S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row>
    <row r="66" spans="1:58" ht="15" customHeight="1" x14ac:dyDescent="0.25">
      <c r="A66" s="322"/>
      <c r="B66" s="321"/>
      <c r="C66" s="321"/>
      <c r="D66" s="321"/>
      <c r="E66" s="321"/>
      <c r="F66" s="321"/>
      <c r="G66" s="251"/>
      <c r="H66" s="251"/>
      <c r="I66" s="251"/>
      <c r="J66" s="251"/>
      <c r="K66" s="251"/>
      <c r="L66" s="251"/>
      <c r="M66" s="251"/>
      <c r="N66" s="264"/>
      <c r="O66" s="247">
        <f t="shared" si="12"/>
        <v>0</v>
      </c>
      <c r="P66" s="92"/>
      <c r="Q66" s="92"/>
      <c r="R66" s="99"/>
      <c r="S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row>
    <row r="67" spans="1:58" ht="15" customHeight="1" x14ac:dyDescent="0.25">
      <c r="A67" s="322"/>
      <c r="B67" s="321"/>
      <c r="C67" s="321"/>
      <c r="D67" s="321"/>
      <c r="E67" s="321"/>
      <c r="F67" s="321"/>
      <c r="G67" s="251"/>
      <c r="H67" s="251"/>
      <c r="I67" s="251"/>
      <c r="J67" s="251"/>
      <c r="K67" s="251"/>
      <c r="L67" s="251"/>
      <c r="M67" s="251"/>
      <c r="N67" s="264"/>
      <c r="O67" s="247">
        <f t="shared" si="12"/>
        <v>0</v>
      </c>
      <c r="P67" s="92"/>
      <c r="Q67" s="92"/>
      <c r="R67" s="99"/>
      <c r="S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row>
    <row r="68" spans="1:58" ht="15" customHeight="1" x14ac:dyDescent="0.25">
      <c r="A68" s="322"/>
      <c r="B68" s="321"/>
      <c r="C68" s="321"/>
      <c r="D68" s="321"/>
      <c r="E68" s="321"/>
      <c r="F68" s="321"/>
      <c r="G68" s="251"/>
      <c r="H68" s="251"/>
      <c r="I68" s="251"/>
      <c r="J68" s="251"/>
      <c r="K68" s="251"/>
      <c r="L68" s="251"/>
      <c r="M68" s="251"/>
      <c r="N68" s="252"/>
      <c r="O68" s="247">
        <f t="shared" si="12"/>
        <v>0</v>
      </c>
      <c r="P68" s="92"/>
      <c r="Q68" s="92"/>
      <c r="R68" s="99"/>
      <c r="S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row>
    <row r="69" spans="1:58" ht="15" customHeight="1" x14ac:dyDescent="0.25">
      <c r="A69" s="322"/>
      <c r="B69" s="321"/>
      <c r="C69" s="321"/>
      <c r="D69" s="321"/>
      <c r="E69" s="321"/>
      <c r="F69" s="321"/>
      <c r="G69" s="251"/>
      <c r="H69" s="251"/>
      <c r="I69" s="251"/>
      <c r="J69" s="251"/>
      <c r="K69" s="251"/>
      <c r="L69" s="251"/>
      <c r="M69" s="251"/>
      <c r="N69" s="252"/>
      <c r="O69" s="247">
        <f t="shared" si="12"/>
        <v>0</v>
      </c>
      <c r="P69" s="92"/>
      <c r="Q69" s="92"/>
      <c r="R69" s="99"/>
      <c r="S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row>
    <row r="70" spans="1:58" ht="15" customHeight="1" x14ac:dyDescent="0.25">
      <c r="A70" s="322"/>
      <c r="B70" s="321"/>
      <c r="C70" s="321"/>
      <c r="D70" s="321"/>
      <c r="E70" s="321"/>
      <c r="F70" s="321"/>
      <c r="G70" s="251"/>
      <c r="H70" s="251"/>
      <c r="I70" s="251"/>
      <c r="J70" s="251"/>
      <c r="K70" s="251"/>
      <c r="L70" s="251"/>
      <c r="M70" s="251"/>
      <c r="N70" s="252"/>
      <c r="O70" s="247">
        <f t="shared" si="12"/>
        <v>0</v>
      </c>
      <c r="P70" s="92"/>
      <c r="Q70" s="92"/>
      <c r="R70" s="99"/>
      <c r="S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row>
    <row r="71" spans="1:58" ht="15" customHeight="1" x14ac:dyDescent="0.25">
      <c r="A71" s="322"/>
      <c r="B71" s="321"/>
      <c r="C71" s="321"/>
      <c r="D71" s="321"/>
      <c r="E71" s="321"/>
      <c r="F71" s="321"/>
      <c r="G71" s="251"/>
      <c r="H71" s="251"/>
      <c r="I71" s="251"/>
      <c r="J71" s="251"/>
      <c r="K71" s="251"/>
      <c r="L71" s="251"/>
      <c r="M71" s="251"/>
      <c r="N71" s="252"/>
      <c r="O71" s="247">
        <f t="shared" si="12"/>
        <v>0</v>
      </c>
      <c r="P71" s="92"/>
      <c r="Q71" s="92"/>
      <c r="R71" s="99"/>
      <c r="S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row>
    <row r="72" spans="1:58" ht="15.75" customHeight="1" x14ac:dyDescent="0.25">
      <c r="A72" s="322"/>
      <c r="B72" s="321"/>
      <c r="C72" s="321"/>
      <c r="D72" s="321"/>
      <c r="E72" s="321"/>
      <c r="F72" s="321"/>
      <c r="G72" s="251"/>
      <c r="H72" s="251"/>
      <c r="I72" s="251"/>
      <c r="J72" s="251"/>
      <c r="K72" s="251"/>
      <c r="L72" s="251"/>
      <c r="M72" s="251"/>
      <c r="N72" s="252"/>
      <c r="O72" s="247">
        <f t="shared" si="12"/>
        <v>0</v>
      </c>
      <c r="P72" s="92"/>
      <c r="Q72" s="92"/>
      <c r="R72" s="99"/>
      <c r="S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row>
    <row r="73" spans="1:58" ht="15.6" x14ac:dyDescent="0.25">
      <c r="A73" s="56" t="s">
        <v>28</v>
      </c>
      <c r="B73" s="245"/>
      <c r="C73" s="245"/>
      <c r="D73" s="245"/>
      <c r="E73" s="245"/>
      <c r="F73" s="245"/>
      <c r="G73" s="245"/>
      <c r="H73" s="245"/>
      <c r="I73" s="245"/>
      <c r="J73" s="245"/>
      <c r="K73" s="245"/>
      <c r="L73" s="245"/>
      <c r="M73" s="245"/>
      <c r="N73" s="245"/>
      <c r="O73" s="246">
        <f>SUM(O63:O72)</f>
        <v>0</v>
      </c>
      <c r="P73" s="92"/>
      <c r="Q73" s="92"/>
      <c r="R73" s="96"/>
      <c r="S73" s="24"/>
      <c r="T73" s="23"/>
      <c r="U73" s="23"/>
      <c r="V73" s="24"/>
      <c r="W73" s="23"/>
      <c r="X73" s="23"/>
      <c r="Y73" s="24"/>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row>
    <row r="74" spans="1:58" ht="65.25" customHeight="1" x14ac:dyDescent="0.25">
      <c r="A74" s="54"/>
      <c r="B74" s="115"/>
      <c r="C74" s="115" t="s">
        <v>50</v>
      </c>
      <c r="D74" s="265" t="s">
        <v>51</v>
      </c>
      <c r="E74" s="276" t="s">
        <v>52</v>
      </c>
      <c r="F74" s="276" t="s">
        <v>205</v>
      </c>
      <c r="G74" s="276" t="s">
        <v>206</v>
      </c>
      <c r="H74" s="115" t="s">
        <v>28</v>
      </c>
      <c r="I74" s="92"/>
      <c r="J74" s="350" t="s">
        <v>210</v>
      </c>
      <c r="K74" s="350"/>
      <c r="L74" s="92"/>
      <c r="M74" s="348" t="str">
        <f>IF(H78=O73,"OK","ERRORE - Seleziona una delle opzioni WP e/o Periodo per ogni voce di spesa / ERROR -  Select one of the option WP and/or Period per each single budget line!")</f>
        <v>OK</v>
      </c>
      <c r="N74" s="348"/>
      <c r="O74" s="290" t="e">
        <f>O73/P74</f>
        <v>#DIV/0!</v>
      </c>
      <c r="P74" s="289">
        <f>O97+O120+H155+H156</f>
        <v>0</v>
      </c>
      <c r="Q74" s="92"/>
      <c r="R74" s="92"/>
      <c r="V74" s="114"/>
      <c r="W74" s="11"/>
      <c r="X74" s="20"/>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row>
    <row r="75" spans="1:58" ht="13.5" customHeight="1" x14ac:dyDescent="0.25">
      <c r="A75" s="265" t="s">
        <v>15</v>
      </c>
      <c r="B75" s="83"/>
      <c r="C75" s="55">
        <f>SUMPRODUCT(($J$63:$J$72="P1")*($I$63:$I$72&lt;&gt;"")*($I$63:$I$72="WP1")*($O$63:$O$72))</f>
        <v>0</v>
      </c>
      <c r="D75" s="55">
        <f>SUMPRODUCT(($J$63:$J$72="P1")*($I$63:$I$72&lt;&gt;"")*($I$63:$I$72="WP2")*($O$63:$O$72))</f>
        <v>0</v>
      </c>
      <c r="E75" s="55">
        <f>SUMPRODUCT(($J$63:$J$72="P1")*($I$63:$I$72&lt;&gt;"")*($I$63:$I$72="WP3")*($O$63:$O$72))</f>
        <v>0</v>
      </c>
      <c r="F75" s="55">
        <f>SUMPRODUCT(($J$63:$J$72="P1")*($I$63:$I$72&lt;&gt;"")*($I$63:$I$72="WP4")*($O$63:$O$72))</f>
        <v>0</v>
      </c>
      <c r="G75" s="55">
        <f>SUMPRODUCT(($J$63:$J$72="P1")*($I$63:$I$72&lt;&gt;"")*($I$63:$I$72="WP5")*($O$63:$O$72))</f>
        <v>0</v>
      </c>
      <c r="H75" s="90">
        <f>SUM(C75:G75)</f>
        <v>0</v>
      </c>
      <c r="I75" s="92"/>
      <c r="J75" s="351" t="e">
        <f>IF(O74&lt;=2%,"OK","ERRORE - progetto non ammissibile! Rideterminare la percentuale che non deve superare il 2% del totale dei costi del progetto/Ineligible project! Revise the percentage that shall not exceed the maximum percentage of 2% of the total cost of the project!")</f>
        <v>#DIV/0!</v>
      </c>
      <c r="K75" s="351"/>
      <c r="L75" s="92"/>
      <c r="M75" s="349"/>
      <c r="N75" s="349"/>
      <c r="O75" s="92"/>
      <c r="P75" s="92"/>
      <c r="Q75" s="92"/>
      <c r="R75" s="92"/>
      <c r="V75" s="114"/>
      <c r="W75" s="11"/>
      <c r="X75" s="26"/>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row>
    <row r="76" spans="1:58" ht="13.5" customHeight="1" x14ac:dyDescent="0.25">
      <c r="A76" s="265" t="s">
        <v>16</v>
      </c>
      <c r="B76" s="83"/>
      <c r="C76" s="55">
        <f>SUMPRODUCT(($J$63:$J$72="P2")*($I$63:$I$72&lt;&gt;"")*($I$63:$I$72="WP1")*($O$63:$O$72))</f>
        <v>0</v>
      </c>
      <c r="D76" s="55">
        <f>SUMPRODUCT(($J$63:$J$72="P2")*($I$63:$I$72&lt;&gt;"")*($I$63:$I$72="WP2")*($O$63:$O$72))</f>
        <v>0</v>
      </c>
      <c r="E76" s="55">
        <f>SUMPRODUCT(($J$63:$J$72="P2")*($I$63:$I$72&lt;&gt;"")*($I$63:$I$72="WP3")*($O$63:$O$72))</f>
        <v>0</v>
      </c>
      <c r="F76" s="55">
        <f>SUMPRODUCT(($J$63:$J$72="P2")*($I$63:$I$72&lt;&gt;"")*($I$63:$I$72="WP4")*($O$63:$O$72))</f>
        <v>0</v>
      </c>
      <c r="G76" s="55">
        <f>SUMPRODUCT(($J$63:$J$72="P2")*($I$63:$I$72&lt;&gt;"")*($I$63:$I$72="WP5")*($O$63:$O$72))</f>
        <v>0</v>
      </c>
      <c r="H76" s="90">
        <f t="shared" ref="H76:H77" si="13">SUM(C76:G76)</f>
        <v>0</v>
      </c>
      <c r="I76" s="92"/>
      <c r="J76" s="351"/>
      <c r="K76" s="351"/>
      <c r="L76" s="288"/>
      <c r="M76" s="349"/>
      <c r="N76" s="349"/>
      <c r="O76" s="92"/>
      <c r="P76" s="92"/>
      <c r="Q76" s="92"/>
      <c r="V76" s="114"/>
      <c r="W76" s="11"/>
      <c r="X76" s="26"/>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c r="BF76" s="114"/>
    </row>
    <row r="77" spans="1:58" ht="13.5" customHeight="1" x14ac:dyDescent="0.25">
      <c r="A77" s="265" t="s">
        <v>20</v>
      </c>
      <c r="B77" s="83"/>
      <c r="C77" s="55">
        <f>SUMPRODUCT(($J$63:$J$72="P3")*($I$63:$I$72&lt;&gt;"")*($I$63:$I$72="WP1")*($O$63:$O$72))</f>
        <v>0</v>
      </c>
      <c r="D77" s="55">
        <f>SUMPRODUCT(($J$63:$J$72="P3")*($I$63:$I$72&lt;&gt;"")*($I$63:$I$72="WP2")*($O$63:$O$72))</f>
        <v>0</v>
      </c>
      <c r="E77" s="55">
        <f>SUMPRODUCT(($J$63:$J$72="P3")*($I$63:$I$72&lt;&gt;"")*($I$63:$I$72="WP3")*($O$63:$O$72))</f>
        <v>0</v>
      </c>
      <c r="F77" s="55">
        <f>SUMPRODUCT(($J$63:$J$72="P3")*($I$63:$I$72&lt;&gt;"")*($I$63:$I$72="WP4")*($O$63:$O$72))</f>
        <v>0</v>
      </c>
      <c r="G77" s="55">
        <f>SUMPRODUCT(($J$63:$J$72="P3")*($I$63:$I$72&lt;&gt;"")*($I$63:$I$72="WP5")*($O$63:$O$72))</f>
        <v>0</v>
      </c>
      <c r="H77" s="90">
        <f t="shared" si="13"/>
        <v>0</v>
      </c>
      <c r="I77" s="92"/>
      <c r="J77" s="351"/>
      <c r="K77" s="351"/>
      <c r="L77" s="288"/>
      <c r="M77" s="349"/>
      <c r="N77" s="349"/>
      <c r="O77" s="92"/>
      <c r="P77" s="92"/>
      <c r="Q77" s="92"/>
      <c r="V77" s="114"/>
      <c r="W77" s="11"/>
      <c r="X77" s="26"/>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114"/>
    </row>
    <row r="78" spans="1:58" ht="21.75" customHeight="1" x14ac:dyDescent="0.25">
      <c r="A78" s="56" t="s">
        <v>28</v>
      </c>
      <c r="B78" s="84"/>
      <c r="C78" s="57">
        <f t="shared" ref="C78:H78" si="14">SUM(C75:C77)</f>
        <v>0</v>
      </c>
      <c r="D78" s="57">
        <f t="shared" si="14"/>
        <v>0</v>
      </c>
      <c r="E78" s="57">
        <f t="shared" si="14"/>
        <v>0</v>
      </c>
      <c r="F78" s="57">
        <f t="shared" si="14"/>
        <v>0</v>
      </c>
      <c r="G78" s="57">
        <f t="shared" si="14"/>
        <v>0</v>
      </c>
      <c r="H78" s="57">
        <f t="shared" si="14"/>
        <v>0</v>
      </c>
      <c r="I78" s="92"/>
      <c r="J78" s="351"/>
      <c r="K78" s="351"/>
      <c r="L78" s="288"/>
      <c r="M78" s="92"/>
      <c r="N78" s="92"/>
      <c r="O78" s="92"/>
      <c r="P78" s="92"/>
      <c r="Q78" s="92"/>
      <c r="V78" s="114"/>
      <c r="W78" s="11"/>
      <c r="X78" s="26"/>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row>
    <row r="79" spans="1:58" s="11" customFormat="1" ht="32.25" customHeight="1" x14ac:dyDescent="0.25">
      <c r="A79" s="56" t="s">
        <v>138</v>
      </c>
      <c r="B79" s="84"/>
      <c r="C79" s="57">
        <f>SUMPRODUCT(($I$63:$I$72="WP1")*($H$63:$H$72&lt;&gt;"")*($H$63:$H$72="SI/YES")*($O$63:$O$72))</f>
        <v>0</v>
      </c>
      <c r="D79" s="57">
        <f>SUMPRODUCT(($I$63:$I$72="WP2")*($H$63:$H$72&lt;&gt;"")*($H$63:$H$72="SI/YES")*($O$63:$O$72))</f>
        <v>0</v>
      </c>
      <c r="E79" s="57">
        <f>SUMPRODUCT(($I$63:$I$72="WP3")*($H$63:$H$72&lt;&gt;"")*($H$63:$H$72="SI/YES")*($O$63:$O$72))</f>
        <v>0</v>
      </c>
      <c r="F79" s="57">
        <f>SUMPRODUCT(($I$63:$I$72="WP4")*($H$63:$H$72&lt;&gt;"")*($H$63:$H$72="SI/YES")*($O$63:$O$72))</f>
        <v>0</v>
      </c>
      <c r="G79" s="57">
        <f>SUMPRODUCT(($I$63:$I$72="WP5")*($H$63:$H$72&lt;&gt;"")*($H$63:$H$72="SI/YES")*($O$63:$O$72))</f>
        <v>0</v>
      </c>
      <c r="H79" s="88">
        <f ca="1">SUM(C79:H79)</f>
        <v>0</v>
      </c>
      <c r="I79" s="92"/>
      <c r="J79" s="351"/>
      <c r="K79" s="351"/>
      <c r="L79" s="287"/>
      <c r="M79" s="287"/>
      <c r="N79" s="287"/>
      <c r="O79" s="39"/>
      <c r="P79" s="39"/>
      <c r="Q79" s="39"/>
      <c r="R79" s="39"/>
      <c r="S79" s="40"/>
      <c r="T79" s="40"/>
      <c r="U79" s="40"/>
      <c r="V79" s="40"/>
      <c r="W79" s="40"/>
      <c r="X79" s="40"/>
      <c r="Y79" s="40"/>
      <c r="Z79" s="40"/>
      <c r="AA79" s="40"/>
      <c r="AB79" s="40"/>
      <c r="AC79" s="40"/>
      <c r="AD79" s="40"/>
      <c r="AE79" s="40"/>
      <c r="AF79" s="40"/>
      <c r="AG79" s="40"/>
      <c r="AH79" s="40"/>
      <c r="AI79" s="40"/>
      <c r="AJ79" s="40"/>
      <c r="AK79" s="40"/>
      <c r="AL79" s="114"/>
      <c r="AM79" s="114"/>
      <c r="AN79" s="114"/>
      <c r="AO79" s="114"/>
      <c r="AP79" s="114"/>
      <c r="AQ79" s="114"/>
      <c r="AR79" s="40"/>
      <c r="AS79" s="40"/>
      <c r="AT79" s="40"/>
      <c r="AU79" s="40"/>
      <c r="AV79" s="40"/>
      <c r="AW79" s="40"/>
      <c r="AX79" s="40"/>
      <c r="AY79" s="40"/>
      <c r="AZ79" s="40"/>
      <c r="BA79" s="40"/>
      <c r="BB79" s="40"/>
      <c r="BC79" s="40"/>
      <c r="BD79" s="40"/>
      <c r="BE79" s="40"/>
      <c r="BF79" s="41"/>
    </row>
    <row r="80" spans="1:58" s="11" customFormat="1" ht="16.5" customHeight="1" x14ac:dyDescent="0.25">
      <c r="A80" s="19"/>
      <c r="B80" s="13"/>
      <c r="C80" s="13"/>
      <c r="D80" s="13"/>
      <c r="E80" s="39"/>
      <c r="F80" s="39"/>
      <c r="G80" s="39"/>
      <c r="H80" s="39"/>
      <c r="I80" s="39"/>
      <c r="J80" s="39"/>
      <c r="K80" s="39"/>
      <c r="L80" s="39"/>
      <c r="M80" s="39"/>
      <c r="N80" s="39"/>
      <c r="O80" s="39"/>
      <c r="P80" s="39"/>
      <c r="Q80" s="39"/>
      <c r="R80" s="39"/>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1"/>
    </row>
    <row r="81" spans="1:260" ht="15" customHeight="1" x14ac:dyDescent="0.25">
      <c r="A81" s="85" t="s">
        <v>115</v>
      </c>
      <c r="B81" s="17"/>
      <c r="C81" s="17"/>
      <c r="D81" s="17"/>
      <c r="E81" s="17"/>
      <c r="F81" s="17"/>
      <c r="G81" s="17"/>
      <c r="H81" s="17"/>
      <c r="I81" s="17"/>
      <c r="J81" s="17"/>
      <c r="K81" s="17"/>
      <c r="L81" s="17"/>
      <c r="M81" s="17"/>
      <c r="N81" s="17"/>
      <c r="O81" s="1"/>
      <c r="P81" s="1"/>
      <c r="Q81" s="1"/>
      <c r="R81" s="1"/>
    </row>
    <row r="82" spans="1:260" s="11" customFormat="1" ht="6" customHeight="1" x14ac:dyDescent="0.25">
      <c r="A82" s="13"/>
      <c r="B82" s="13"/>
      <c r="C82" s="13"/>
      <c r="D82" s="13"/>
      <c r="E82" s="13"/>
      <c r="F82" s="13"/>
      <c r="G82" s="13"/>
      <c r="H82" s="13"/>
      <c r="I82" s="13"/>
      <c r="J82" s="13"/>
      <c r="K82" s="13"/>
      <c r="L82" s="13"/>
      <c r="M82" s="13"/>
      <c r="N82" s="13"/>
      <c r="O82" s="13"/>
      <c r="P82" s="13"/>
      <c r="Q82" s="13"/>
      <c r="R82" s="13"/>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4"/>
    </row>
    <row r="83" spans="1:260" s="32" customFormat="1" ht="104.25" customHeight="1" x14ac:dyDescent="0.25">
      <c r="A83" s="320" t="s">
        <v>169</v>
      </c>
      <c r="B83" s="320"/>
      <c r="C83" s="320"/>
      <c r="D83" s="320"/>
      <c r="E83" s="320"/>
      <c r="F83" s="320"/>
      <c r="G83" s="320"/>
      <c r="H83" s="320"/>
      <c r="I83" s="320"/>
      <c r="J83" s="320"/>
      <c r="K83" s="320"/>
      <c r="L83" s="320"/>
      <c r="M83" s="320"/>
      <c r="N83" s="320"/>
      <c r="O83" s="320"/>
      <c r="P83" s="92"/>
      <c r="Q83" s="138"/>
      <c r="R83" s="138"/>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IZ83" s="2"/>
    </row>
    <row r="84" spans="1:260" s="32" customFormat="1" ht="10.5" customHeight="1" x14ac:dyDescent="0.25">
      <c r="A84" s="327"/>
      <c r="B84" s="327"/>
      <c r="C84" s="327"/>
      <c r="D84" s="327"/>
      <c r="E84" s="327"/>
      <c r="F84" s="327"/>
      <c r="G84" s="327"/>
      <c r="H84" s="327"/>
      <c r="I84" s="327"/>
      <c r="J84" s="327"/>
      <c r="K84" s="327"/>
      <c r="L84" s="327"/>
      <c r="M84" s="327"/>
      <c r="N84" s="327"/>
      <c r="O84" s="327"/>
      <c r="P84" s="92"/>
      <c r="Q84" s="92"/>
      <c r="R84" s="117"/>
      <c r="IZ84" s="2"/>
    </row>
    <row r="85" spans="1:260" ht="18.75" customHeight="1" x14ac:dyDescent="0.25">
      <c r="A85" s="322" t="s">
        <v>64</v>
      </c>
      <c r="B85" s="322" t="s">
        <v>23</v>
      </c>
      <c r="C85" s="322"/>
      <c r="D85" s="322"/>
      <c r="E85" s="341" t="s">
        <v>116</v>
      </c>
      <c r="F85" s="341"/>
      <c r="G85" s="341" t="s">
        <v>26</v>
      </c>
      <c r="H85" s="337" t="s">
        <v>113</v>
      </c>
      <c r="I85" s="337"/>
      <c r="J85" s="337"/>
      <c r="K85" s="337"/>
      <c r="L85" s="337"/>
      <c r="M85" s="337"/>
      <c r="N85" s="337"/>
      <c r="O85" s="337"/>
      <c r="P85" s="92"/>
      <c r="Q85" s="92"/>
      <c r="R85" s="97"/>
      <c r="S85" s="20"/>
      <c r="T85" s="20"/>
      <c r="U85" s="20"/>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row>
    <row r="86" spans="1:260" ht="70.5" customHeight="1" x14ac:dyDescent="0.25">
      <c r="A86" s="322"/>
      <c r="B86" s="322"/>
      <c r="C86" s="322"/>
      <c r="D86" s="322"/>
      <c r="E86" s="341"/>
      <c r="F86" s="341"/>
      <c r="G86" s="341"/>
      <c r="H86" s="139" t="s">
        <v>128</v>
      </c>
      <c r="I86" s="140" t="s">
        <v>100</v>
      </c>
      <c r="J86" s="136" t="s">
        <v>114</v>
      </c>
      <c r="K86" s="136" t="s">
        <v>27</v>
      </c>
      <c r="L86" s="140" t="s">
        <v>109</v>
      </c>
      <c r="M86" s="140" t="s">
        <v>110</v>
      </c>
      <c r="N86" s="140" t="s">
        <v>111</v>
      </c>
      <c r="O86" s="137" t="s">
        <v>101</v>
      </c>
      <c r="P86" s="92"/>
      <c r="Q86" s="92"/>
      <c r="R86" s="98"/>
      <c r="S86" s="21"/>
      <c r="V86" s="114"/>
      <c r="W86" s="21"/>
      <c r="X86" s="21"/>
      <c r="Y86" s="21"/>
      <c r="Z86" s="114"/>
      <c r="AA86" s="21"/>
      <c r="AB86" s="21"/>
      <c r="AC86" s="21"/>
      <c r="AD86" s="114"/>
      <c r="AE86" s="21"/>
      <c r="AF86" s="21"/>
      <c r="AG86" s="21"/>
      <c r="AH86" s="114"/>
      <c r="AI86" s="21"/>
      <c r="AJ86" s="21"/>
      <c r="AK86" s="21"/>
      <c r="AL86" s="114"/>
      <c r="AM86" s="21"/>
      <c r="AN86" s="21"/>
      <c r="AO86" s="21"/>
      <c r="AP86" s="114"/>
      <c r="AQ86" s="21"/>
      <c r="AR86" s="21"/>
      <c r="AS86" s="21"/>
      <c r="AT86" s="114"/>
      <c r="AU86" s="21"/>
      <c r="AV86" s="21"/>
      <c r="AW86" s="21"/>
      <c r="AX86" s="114"/>
      <c r="AY86" s="21"/>
      <c r="AZ86" s="21"/>
      <c r="BA86" s="21"/>
      <c r="BB86" s="114"/>
      <c r="BC86" s="21"/>
      <c r="BD86" s="21"/>
      <c r="BE86" s="21"/>
      <c r="BF86" s="331"/>
    </row>
    <row r="87" spans="1:260" ht="15" customHeight="1" x14ac:dyDescent="0.25">
      <c r="A87" s="322"/>
      <c r="B87" s="321"/>
      <c r="C87" s="321"/>
      <c r="D87" s="321"/>
      <c r="E87" s="321"/>
      <c r="F87" s="321"/>
      <c r="G87" s="253"/>
      <c r="H87" s="251"/>
      <c r="I87" s="251"/>
      <c r="J87" s="251"/>
      <c r="K87" s="251"/>
      <c r="L87" s="251"/>
      <c r="M87" s="251"/>
      <c r="N87" s="264"/>
      <c r="O87" s="247">
        <f t="shared" ref="O87:O96" si="15">M87*N87</f>
        <v>0</v>
      </c>
      <c r="P87" s="92"/>
      <c r="Q87" s="92"/>
      <c r="R87" s="99"/>
      <c r="S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row>
    <row r="88" spans="1:260" ht="12.75" customHeight="1" x14ac:dyDescent="0.25">
      <c r="A88" s="322"/>
      <c r="B88" s="321"/>
      <c r="C88" s="321"/>
      <c r="D88" s="321"/>
      <c r="E88" s="321"/>
      <c r="F88" s="321"/>
      <c r="G88" s="253"/>
      <c r="H88" s="251"/>
      <c r="I88" s="251"/>
      <c r="J88" s="251"/>
      <c r="K88" s="251"/>
      <c r="L88" s="251"/>
      <c r="M88" s="251"/>
      <c r="N88" s="264"/>
      <c r="O88" s="247">
        <f t="shared" si="15"/>
        <v>0</v>
      </c>
      <c r="P88" s="92"/>
      <c r="Q88" s="92"/>
      <c r="R88" s="99"/>
      <c r="S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row>
    <row r="89" spans="1:260" ht="15" customHeight="1" x14ac:dyDescent="0.25">
      <c r="A89" s="322"/>
      <c r="B89" s="321"/>
      <c r="C89" s="321"/>
      <c r="D89" s="321"/>
      <c r="E89" s="321"/>
      <c r="F89" s="321"/>
      <c r="G89" s="253"/>
      <c r="H89" s="251"/>
      <c r="I89" s="251"/>
      <c r="J89" s="251"/>
      <c r="K89" s="251"/>
      <c r="L89" s="251"/>
      <c r="M89" s="251"/>
      <c r="N89" s="264"/>
      <c r="O89" s="247">
        <f t="shared" si="15"/>
        <v>0</v>
      </c>
      <c r="P89" s="92"/>
      <c r="Q89" s="92"/>
      <c r="R89" s="99"/>
      <c r="S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row>
    <row r="90" spans="1:260" ht="15" customHeight="1" x14ac:dyDescent="0.25">
      <c r="A90" s="322"/>
      <c r="B90" s="321"/>
      <c r="C90" s="321"/>
      <c r="D90" s="321"/>
      <c r="E90" s="321"/>
      <c r="F90" s="321"/>
      <c r="G90" s="253"/>
      <c r="H90" s="251"/>
      <c r="I90" s="251"/>
      <c r="J90" s="251"/>
      <c r="K90" s="251"/>
      <c r="L90" s="251"/>
      <c r="M90" s="251"/>
      <c r="N90" s="264"/>
      <c r="O90" s="247">
        <f t="shared" si="15"/>
        <v>0</v>
      </c>
      <c r="P90" s="92"/>
      <c r="Q90" s="92"/>
      <c r="R90" s="99"/>
      <c r="S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row>
    <row r="91" spans="1:260" ht="15" customHeight="1" x14ac:dyDescent="0.25">
      <c r="A91" s="322"/>
      <c r="B91" s="321"/>
      <c r="C91" s="321"/>
      <c r="D91" s="321"/>
      <c r="E91" s="321"/>
      <c r="F91" s="321"/>
      <c r="G91" s="253"/>
      <c r="H91" s="251"/>
      <c r="I91" s="251"/>
      <c r="J91" s="251"/>
      <c r="K91" s="251"/>
      <c r="L91" s="251"/>
      <c r="M91" s="251"/>
      <c r="N91" s="264"/>
      <c r="O91" s="247">
        <f t="shared" si="15"/>
        <v>0</v>
      </c>
      <c r="P91" s="92"/>
      <c r="Q91" s="92"/>
      <c r="R91" s="99"/>
      <c r="S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row>
    <row r="92" spans="1:260" ht="15" customHeight="1" x14ac:dyDescent="0.25">
      <c r="A92" s="322"/>
      <c r="B92" s="321"/>
      <c r="C92" s="321"/>
      <c r="D92" s="321"/>
      <c r="E92" s="321"/>
      <c r="F92" s="321"/>
      <c r="G92" s="253"/>
      <c r="H92" s="251"/>
      <c r="I92" s="251"/>
      <c r="J92" s="251"/>
      <c r="K92" s="251"/>
      <c r="L92" s="251"/>
      <c r="M92" s="251"/>
      <c r="N92" s="252"/>
      <c r="O92" s="247">
        <f t="shared" si="15"/>
        <v>0</v>
      </c>
      <c r="P92" s="92"/>
      <c r="Q92" s="92"/>
      <c r="R92" s="99"/>
      <c r="S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row>
    <row r="93" spans="1:260" ht="15" customHeight="1" x14ac:dyDescent="0.25">
      <c r="A93" s="322"/>
      <c r="B93" s="321"/>
      <c r="C93" s="321"/>
      <c r="D93" s="321"/>
      <c r="E93" s="321"/>
      <c r="F93" s="321"/>
      <c r="G93" s="253"/>
      <c r="H93" s="251"/>
      <c r="I93" s="251"/>
      <c r="J93" s="251"/>
      <c r="K93" s="251"/>
      <c r="L93" s="251"/>
      <c r="M93" s="251"/>
      <c r="N93" s="252"/>
      <c r="O93" s="247">
        <f t="shared" si="15"/>
        <v>0</v>
      </c>
      <c r="P93" s="92"/>
      <c r="Q93" s="92"/>
      <c r="R93" s="99"/>
      <c r="S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row>
    <row r="94" spans="1:260" ht="15" customHeight="1" x14ac:dyDescent="0.25">
      <c r="A94" s="322"/>
      <c r="B94" s="321"/>
      <c r="C94" s="321"/>
      <c r="D94" s="321"/>
      <c r="E94" s="321"/>
      <c r="F94" s="321"/>
      <c r="G94" s="253"/>
      <c r="H94" s="251"/>
      <c r="I94" s="251"/>
      <c r="J94" s="251"/>
      <c r="K94" s="251"/>
      <c r="L94" s="251"/>
      <c r="M94" s="251"/>
      <c r="N94" s="252"/>
      <c r="O94" s="247">
        <f t="shared" si="15"/>
        <v>0</v>
      </c>
      <c r="P94" s="92"/>
      <c r="Q94" s="92"/>
      <c r="R94" s="99"/>
      <c r="S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row>
    <row r="95" spans="1:260" ht="15" customHeight="1" x14ac:dyDescent="0.25">
      <c r="A95" s="322"/>
      <c r="B95" s="321"/>
      <c r="C95" s="321"/>
      <c r="D95" s="321"/>
      <c r="E95" s="321"/>
      <c r="F95" s="321"/>
      <c r="G95" s="253"/>
      <c r="H95" s="251"/>
      <c r="I95" s="251"/>
      <c r="J95" s="251"/>
      <c r="K95" s="251"/>
      <c r="L95" s="251"/>
      <c r="M95" s="251"/>
      <c r="N95" s="252"/>
      <c r="O95" s="247">
        <f t="shared" si="15"/>
        <v>0</v>
      </c>
      <c r="P95" s="92"/>
      <c r="Q95" s="92"/>
      <c r="R95" s="99"/>
      <c r="S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row>
    <row r="96" spans="1:260" ht="15" customHeight="1" x14ac:dyDescent="0.25">
      <c r="A96" s="322"/>
      <c r="B96" s="352"/>
      <c r="C96" s="352"/>
      <c r="D96" s="352"/>
      <c r="E96" s="352"/>
      <c r="F96" s="352"/>
      <c r="G96" s="82"/>
      <c r="H96" s="80"/>
      <c r="I96" s="251"/>
      <c r="J96" s="251"/>
      <c r="K96" s="251"/>
      <c r="L96" s="80"/>
      <c r="M96" s="80"/>
      <c r="N96" s="81"/>
      <c r="O96" s="247">
        <f t="shared" si="15"/>
        <v>0</v>
      </c>
      <c r="P96" s="92"/>
      <c r="Q96" s="92"/>
      <c r="R96" s="99"/>
      <c r="S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row>
    <row r="97" spans="1:260" ht="15.6" x14ac:dyDescent="0.25">
      <c r="A97" s="56" t="s">
        <v>28</v>
      </c>
      <c r="B97" s="248"/>
      <c r="C97" s="248"/>
      <c r="D97" s="248"/>
      <c r="E97" s="248"/>
      <c r="F97" s="248"/>
      <c r="G97" s="248"/>
      <c r="H97" s="248"/>
      <c r="I97" s="248"/>
      <c r="J97" s="248"/>
      <c r="K97" s="248"/>
      <c r="L97" s="248"/>
      <c r="M97" s="248"/>
      <c r="N97" s="248"/>
      <c r="O97" s="246">
        <f>SUM(O87:O96)</f>
        <v>0</v>
      </c>
      <c r="P97" s="92"/>
      <c r="Q97" s="92"/>
      <c r="R97" s="96"/>
      <c r="S97" s="24"/>
      <c r="T97" s="23"/>
      <c r="U97" s="23"/>
      <c r="V97" s="24"/>
      <c r="W97" s="23"/>
      <c r="X97" s="23"/>
      <c r="Y97" s="24"/>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row>
    <row r="98" spans="1:260" ht="76.5" customHeight="1" x14ac:dyDescent="0.25">
      <c r="A98" s="54"/>
      <c r="B98" s="115"/>
      <c r="C98" s="265" t="s">
        <v>50</v>
      </c>
      <c r="D98" s="265" t="s">
        <v>51</v>
      </c>
      <c r="E98" s="265" t="s">
        <v>52</v>
      </c>
      <c r="F98" s="276" t="s">
        <v>205</v>
      </c>
      <c r="G98" s="276" t="s">
        <v>206</v>
      </c>
      <c r="H98" s="115" t="s">
        <v>28</v>
      </c>
      <c r="I98" s="92"/>
      <c r="J98" s="92"/>
      <c r="K98" s="92"/>
      <c r="L98" s="92"/>
      <c r="M98" s="348" t="str">
        <f>IF(H102=O97,"OK","ERRORE - Seleziona una delle opzioni WP e/o Periodo per ogni voce di spesa / ERROR -  Select one of the option WP and/or Period per each single budget line!")</f>
        <v>OK</v>
      </c>
      <c r="N98" s="348"/>
      <c r="O98" s="92"/>
      <c r="P98" s="92"/>
      <c r="Q98" s="92"/>
      <c r="R98" s="92"/>
      <c r="V98" s="114"/>
      <c r="W98" s="11"/>
      <c r="X98" s="20"/>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c r="BC98" s="114"/>
      <c r="BD98" s="114"/>
      <c r="BE98" s="114"/>
      <c r="BF98" s="114"/>
    </row>
    <row r="99" spans="1:260" ht="13.5" customHeight="1" x14ac:dyDescent="0.25">
      <c r="A99" s="265" t="s">
        <v>15</v>
      </c>
      <c r="B99" s="83"/>
      <c r="C99" s="55">
        <f>SUMPRODUCT(($J$87:$J$96="P1")*($I$87:$I$96&lt;&gt;"")*($I$87:$I$96="WP1")*($O$87:$O$96))</f>
        <v>0</v>
      </c>
      <c r="D99" s="55">
        <f>SUMPRODUCT(($J$87:$J$96="P1")*($I$87:$I$96&lt;&gt;"")*($I$87:$I$96="WP2")*($O$87:$O$96))</f>
        <v>0</v>
      </c>
      <c r="E99" s="55">
        <f>SUMPRODUCT(($J$87:$J$96="P1")*($I$87:$I$96&lt;&gt;"")*($I$87:$I$96="WP3")*($O$87:$O$96))</f>
        <v>0</v>
      </c>
      <c r="F99" s="55">
        <f>SUMPRODUCT(($J$87:$J$96="P1")*($I$87:$I$96&lt;&gt;"")*($I$87:$I$96="WP4")*($O$87:$O$96))</f>
        <v>0</v>
      </c>
      <c r="G99" s="55">
        <f>SUMPRODUCT(($J$87:$J$96="P1")*($I$87:$I$96&lt;&gt;"")*($I$87:$I$96="WP5")*($O$87:$O$96))</f>
        <v>0</v>
      </c>
      <c r="H99" s="90">
        <f>SUM(C99:G99)</f>
        <v>0</v>
      </c>
      <c r="I99" s="92"/>
      <c r="J99" s="92"/>
      <c r="K99" s="92"/>
      <c r="L99" s="92"/>
      <c r="M99" s="349"/>
      <c r="N99" s="349"/>
      <c r="O99" s="92"/>
      <c r="P99" s="92"/>
      <c r="Q99" s="92"/>
      <c r="R99" s="92"/>
      <c r="V99" s="114"/>
      <c r="W99" s="11"/>
      <c r="X99" s="26"/>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row>
    <row r="100" spans="1:260" ht="13.5" customHeight="1" x14ac:dyDescent="0.25">
      <c r="A100" s="265" t="s">
        <v>16</v>
      </c>
      <c r="B100" s="83"/>
      <c r="C100" s="55">
        <f>SUMPRODUCT(($J$87:$J$96="P2")*($I$87:$I$96&lt;&gt;"")*($I$87:$I$96="WP1")*($O$87:$O$96))</f>
        <v>0</v>
      </c>
      <c r="D100" s="55">
        <f>SUMPRODUCT(($J$87:$J$96="P2")*($I$87:$I$96&lt;&gt;"")*($I$87:$I$96="WP2")*($O$87:$O$96))</f>
        <v>0</v>
      </c>
      <c r="E100" s="55">
        <f>SUMPRODUCT(($J$87:$J$96="P2")*($I$87:$I$96&lt;&gt;"")*($I$87:$I$96="WP3")*($O$87:$O$96))</f>
        <v>0</v>
      </c>
      <c r="F100" s="55">
        <f>SUMPRODUCT(($J$87:$J$96="P2")*($I$87:$I$96&lt;&gt;"")*($I$87:$I$96="WP4")*($O$87:$O$96))</f>
        <v>0</v>
      </c>
      <c r="G100" s="55">
        <f>SUMPRODUCT(($J$87:$J$96="P2")*($I$87:$I$96&lt;&gt;"")*($I$87:$I$96="WP5")*($O$87:$O$96))</f>
        <v>0</v>
      </c>
      <c r="H100" s="90">
        <f>SUM(C100:G100)</f>
        <v>0</v>
      </c>
      <c r="I100" s="92"/>
      <c r="J100" s="92"/>
      <c r="K100" s="92"/>
      <c r="L100" s="92"/>
      <c r="M100" s="349"/>
      <c r="N100" s="349"/>
      <c r="O100" s="92"/>
      <c r="P100" s="92"/>
      <c r="Q100" s="92"/>
      <c r="R100" s="92"/>
      <c r="V100" s="114"/>
      <c r="W100" s="11"/>
      <c r="X100" s="26"/>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c r="BC100" s="114"/>
      <c r="BD100" s="114"/>
      <c r="BE100" s="114"/>
      <c r="BF100" s="114"/>
    </row>
    <row r="101" spans="1:260" ht="13.5" customHeight="1" x14ac:dyDescent="0.25">
      <c r="A101" s="265" t="s">
        <v>20</v>
      </c>
      <c r="B101" s="83"/>
      <c r="C101" s="55">
        <f>SUMPRODUCT(($J$87:$J$96="P3")*($I$87:$I$96&lt;&gt;"")*($I$87:$I$96="WP1")*($O$87:$O$96))</f>
        <v>0</v>
      </c>
      <c r="D101" s="55">
        <f>SUMPRODUCT(($J$87:$J$96="P3")*($I$87:$I$96&lt;&gt;"")*($I$87:$I$96="WP2")*($O$87:$O$96))</f>
        <v>0</v>
      </c>
      <c r="E101" s="55">
        <f>SUMPRODUCT(($J$87:$J$96="P3")*($I$87:$I$96&lt;&gt;"")*($I$87:$I$96="WP3")*($O$87:$O$96))</f>
        <v>0</v>
      </c>
      <c r="F101" s="55">
        <f>SUMPRODUCT(($J$87:$J$96="P3")*($I$87:$I$96&lt;&gt;"")*($I$87:$I$96="WP4")*($O$87:$O$96))</f>
        <v>0</v>
      </c>
      <c r="G101" s="55">
        <f>SUMPRODUCT(($J$87:$J$96="P3")*($I$87:$I$96&lt;&gt;"")*($I$87:$I$96="WP5")*($O$87:$O$96))</f>
        <v>0</v>
      </c>
      <c r="H101" s="90">
        <f>SUM(C101:G101)</f>
        <v>0</v>
      </c>
      <c r="I101" s="92"/>
      <c r="J101" s="92"/>
      <c r="K101" s="92"/>
      <c r="L101" s="92"/>
      <c r="M101" s="349"/>
      <c r="N101" s="349"/>
      <c r="O101" s="92"/>
      <c r="P101" s="92"/>
      <c r="Q101" s="92"/>
      <c r="R101" s="92"/>
      <c r="V101" s="114"/>
      <c r="W101" s="11"/>
      <c r="X101" s="26"/>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c r="BD101" s="114"/>
      <c r="BE101" s="114"/>
      <c r="BF101" s="114"/>
    </row>
    <row r="102" spans="1:260" ht="13.5" customHeight="1" x14ac:dyDescent="0.25">
      <c r="A102" s="56" t="s">
        <v>28</v>
      </c>
      <c r="B102" s="84"/>
      <c r="C102" s="57">
        <f>SUM(C99:C101)</f>
        <v>0</v>
      </c>
      <c r="D102" s="57">
        <f>SUM(D99:D101)</f>
        <v>0</v>
      </c>
      <c r="E102" s="57">
        <f>SUM(E99:E101)</f>
        <v>0</v>
      </c>
      <c r="F102" s="57">
        <f t="shared" ref="F102:G102" si="16">SUM(F99:F101)</f>
        <v>0</v>
      </c>
      <c r="G102" s="57">
        <f t="shared" si="16"/>
        <v>0</v>
      </c>
      <c r="H102" s="57">
        <f>SUM(C102:G102)</f>
        <v>0</v>
      </c>
      <c r="I102" s="92"/>
      <c r="J102" s="92"/>
      <c r="K102" s="92"/>
      <c r="L102" s="92"/>
      <c r="M102" s="349"/>
      <c r="N102" s="349"/>
      <c r="O102" s="92"/>
      <c r="P102" s="92"/>
      <c r="Q102" s="92"/>
      <c r="R102" s="92"/>
      <c r="V102" s="114"/>
      <c r="W102" s="11"/>
      <c r="X102" s="26"/>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row>
    <row r="103" spans="1:260" s="42" customFormat="1" ht="39" customHeight="1" x14ac:dyDescent="0.25">
      <c r="A103" s="56" t="s">
        <v>138</v>
      </c>
      <c r="B103" s="84"/>
      <c r="C103" s="57">
        <f>SUMPRODUCT(($I$87:$I$96="WP1")*($H$87:$H$96&lt;&gt;"")*($H$87:$H$96="SI/YES")*($O$87:$O$96))</f>
        <v>0</v>
      </c>
      <c r="D103" s="57">
        <f>SUMPRODUCT(($I$87:$I$96="WP2")*($H$87:$H$96&lt;&gt;"")*($H$87:$H$96="SI/YES")*($O$87:$O$96))</f>
        <v>0</v>
      </c>
      <c r="E103" s="57">
        <f>SUMPRODUCT(($I$87:$I$96="WP3")*($H$87:$H$96&lt;&gt;"")*($H$87:$H$96="SI/YES")*($O$87:$O$96))</f>
        <v>0</v>
      </c>
      <c r="F103" s="57">
        <f>SUMPRODUCT(($I$87:$I$96="WP4")*($H$87:$H$96&lt;&gt;"")*($H$87:$H$96="SI/YES")*($O$87:$O$96))</f>
        <v>0</v>
      </c>
      <c r="G103" s="57">
        <f>SUMPRODUCT(($I$87:$I$96="WP5")*($H$87:$H$96&lt;&gt;"")*($H$87:$H$96="SI/YES")*($O$87:$O$96))</f>
        <v>0</v>
      </c>
      <c r="H103" s="57">
        <f>SUM(C103:G103)</f>
        <v>0</v>
      </c>
      <c r="I103" s="92"/>
      <c r="J103" s="19"/>
      <c r="K103" s="19"/>
      <c r="L103" s="19"/>
      <c r="M103" s="19"/>
      <c r="N103" s="19"/>
      <c r="O103" s="19"/>
      <c r="P103" s="19"/>
      <c r="Q103" s="19"/>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11"/>
      <c r="BH103" s="11"/>
      <c r="BI103" s="11"/>
      <c r="BJ103" s="11"/>
      <c r="BK103" s="11"/>
      <c r="BL103" s="11"/>
      <c r="BM103" s="11"/>
      <c r="BN103" s="11"/>
    </row>
    <row r="104" spans="1:260" s="42" customFormat="1" ht="16.5" customHeight="1" x14ac:dyDescent="0.25">
      <c r="A104" s="19"/>
      <c r="B104" s="19"/>
      <c r="C104" s="19"/>
      <c r="D104" s="19"/>
      <c r="E104" s="19"/>
      <c r="F104" s="19"/>
      <c r="G104" s="19"/>
      <c r="H104" s="19"/>
      <c r="I104" s="19"/>
      <c r="J104" s="19"/>
      <c r="K104" s="19"/>
      <c r="L104" s="19"/>
      <c r="M104" s="19"/>
      <c r="N104" s="19"/>
      <c r="O104" s="19"/>
      <c r="P104" s="19"/>
      <c r="Q104" s="19"/>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11"/>
      <c r="BH104" s="11"/>
      <c r="BI104" s="11"/>
      <c r="BJ104" s="11"/>
      <c r="BK104" s="11"/>
      <c r="BL104" s="11"/>
      <c r="BM104" s="11"/>
      <c r="BN104" s="11"/>
    </row>
    <row r="105" spans="1:260" ht="15" customHeight="1" x14ac:dyDescent="0.25">
      <c r="A105" s="85" t="s">
        <v>118</v>
      </c>
      <c r="B105" s="17"/>
      <c r="C105" s="17"/>
      <c r="D105" s="17"/>
      <c r="E105" s="17"/>
      <c r="F105" s="17"/>
      <c r="G105" s="17"/>
      <c r="H105" s="17"/>
      <c r="I105" s="17"/>
      <c r="J105" s="17"/>
      <c r="K105" s="17"/>
      <c r="L105" s="17"/>
      <c r="M105" s="17"/>
      <c r="N105" s="17"/>
      <c r="O105" s="1"/>
      <c r="P105" s="1"/>
      <c r="Q105" s="1"/>
      <c r="R105" s="1"/>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row>
    <row r="106" spans="1:260" s="11" customFormat="1" ht="5.25" customHeight="1" x14ac:dyDescent="0.25">
      <c r="A106" s="13"/>
      <c r="B106" s="13"/>
      <c r="C106" s="13"/>
      <c r="D106" s="13"/>
      <c r="E106" s="13"/>
      <c r="F106" s="13"/>
      <c r="G106" s="13"/>
      <c r="H106" s="13"/>
      <c r="I106" s="13"/>
      <c r="J106" s="13"/>
      <c r="K106" s="13"/>
      <c r="L106" s="13"/>
      <c r="M106" s="13"/>
      <c r="N106" s="13"/>
      <c r="O106" s="13"/>
      <c r="P106" s="13"/>
      <c r="Q106" s="13"/>
      <c r="R106" s="13"/>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row>
    <row r="107" spans="1:260" s="32" customFormat="1" ht="104.25" customHeight="1" x14ac:dyDescent="0.25">
      <c r="A107" s="320" t="s">
        <v>169</v>
      </c>
      <c r="B107" s="320"/>
      <c r="C107" s="320"/>
      <c r="D107" s="320"/>
      <c r="E107" s="320"/>
      <c r="F107" s="320"/>
      <c r="G107" s="320"/>
      <c r="H107" s="320"/>
      <c r="I107" s="320"/>
      <c r="J107" s="320"/>
      <c r="K107" s="320"/>
      <c r="L107" s="320"/>
      <c r="M107" s="320"/>
      <c r="N107" s="320"/>
      <c r="O107" s="320"/>
      <c r="P107" s="92"/>
      <c r="Q107" s="116"/>
      <c r="R107" s="116"/>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IZ107" s="2"/>
    </row>
    <row r="108" spans="1:260" ht="24" customHeight="1" x14ac:dyDescent="0.25">
      <c r="A108" s="322" t="s">
        <v>119</v>
      </c>
      <c r="B108" s="322" t="s">
        <v>23</v>
      </c>
      <c r="C108" s="322"/>
      <c r="D108" s="322"/>
      <c r="E108" s="341" t="s">
        <v>116</v>
      </c>
      <c r="F108" s="341"/>
      <c r="G108" s="341" t="s">
        <v>26</v>
      </c>
      <c r="H108" s="337" t="s">
        <v>113</v>
      </c>
      <c r="I108" s="337"/>
      <c r="J108" s="337"/>
      <c r="K108" s="337"/>
      <c r="L108" s="337"/>
      <c r="M108" s="337"/>
      <c r="N108" s="337"/>
      <c r="O108" s="337"/>
      <c r="P108" s="92"/>
      <c r="Q108" s="97"/>
      <c r="R108" s="97"/>
      <c r="S108" s="20"/>
      <c r="T108" s="20"/>
      <c r="U108" s="20"/>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18"/>
      <c r="BH108" s="18"/>
      <c r="BI108" s="18"/>
      <c r="BJ108" s="18"/>
      <c r="BK108" s="18"/>
      <c r="BL108" s="18"/>
      <c r="BM108" s="18"/>
      <c r="BN108" s="18"/>
    </row>
    <row r="109" spans="1:260" ht="63.75" customHeight="1" x14ac:dyDescent="0.25">
      <c r="A109" s="322"/>
      <c r="B109" s="322"/>
      <c r="C109" s="322"/>
      <c r="D109" s="322"/>
      <c r="E109" s="341"/>
      <c r="F109" s="341"/>
      <c r="G109" s="341"/>
      <c r="H109" s="139" t="s">
        <v>128</v>
      </c>
      <c r="I109" s="140" t="s">
        <v>100</v>
      </c>
      <c r="J109" s="136" t="s">
        <v>114</v>
      </c>
      <c r="K109" s="136" t="s">
        <v>27</v>
      </c>
      <c r="L109" s="140" t="s">
        <v>109</v>
      </c>
      <c r="M109" s="140" t="s">
        <v>110</v>
      </c>
      <c r="N109" s="140" t="s">
        <v>111</v>
      </c>
      <c r="O109" s="137" t="s">
        <v>101</v>
      </c>
      <c r="P109" s="92"/>
      <c r="Q109" s="98"/>
      <c r="R109" s="98"/>
      <c r="S109" s="43"/>
      <c r="T109" s="18"/>
      <c r="U109" s="18"/>
      <c r="V109" s="114"/>
      <c r="W109" s="21"/>
      <c r="X109" s="21"/>
      <c r="Y109" s="21"/>
      <c r="Z109" s="114"/>
      <c r="AA109" s="21"/>
      <c r="AB109" s="21"/>
      <c r="AC109" s="21"/>
      <c r="AD109" s="114"/>
      <c r="AE109" s="21"/>
      <c r="AF109" s="21"/>
      <c r="AG109" s="21"/>
      <c r="AH109" s="114"/>
      <c r="AI109" s="21"/>
      <c r="AJ109" s="21"/>
      <c r="AK109" s="21"/>
      <c r="AL109" s="114"/>
      <c r="AM109" s="21"/>
      <c r="AN109" s="21"/>
      <c r="AO109" s="21"/>
      <c r="AP109" s="114"/>
      <c r="AQ109" s="21"/>
      <c r="AR109" s="21"/>
      <c r="AS109" s="21"/>
      <c r="AT109" s="114"/>
      <c r="AU109" s="21"/>
      <c r="AV109" s="21"/>
      <c r="AW109" s="21"/>
      <c r="AX109" s="114"/>
      <c r="AY109" s="21"/>
      <c r="AZ109" s="21"/>
      <c r="BA109" s="21"/>
      <c r="BB109" s="114"/>
      <c r="BC109" s="21"/>
      <c r="BD109" s="21"/>
      <c r="BE109" s="21"/>
      <c r="BF109" s="331"/>
      <c r="BG109" s="18"/>
      <c r="BH109" s="18"/>
      <c r="BI109" s="18"/>
      <c r="BJ109" s="18"/>
      <c r="BK109" s="18"/>
      <c r="BL109" s="18"/>
      <c r="BM109" s="18"/>
      <c r="BN109" s="18"/>
    </row>
    <row r="110" spans="1:260" ht="15" customHeight="1" x14ac:dyDescent="0.25">
      <c r="A110" s="322"/>
      <c r="B110" s="321"/>
      <c r="C110" s="321"/>
      <c r="D110" s="321"/>
      <c r="E110" s="321"/>
      <c r="F110" s="321"/>
      <c r="G110" s="253"/>
      <c r="H110" s="251"/>
      <c r="I110" s="251"/>
      <c r="J110" s="251"/>
      <c r="K110" s="251"/>
      <c r="L110" s="251"/>
      <c r="M110" s="251"/>
      <c r="N110" s="264"/>
      <c r="O110" s="247">
        <f t="shared" ref="O110:O119" si="17">M110*N110</f>
        <v>0</v>
      </c>
      <c r="P110" s="92"/>
      <c r="Q110" s="99"/>
      <c r="R110" s="99"/>
      <c r="S110" s="43"/>
      <c r="T110" s="18"/>
      <c r="U110" s="18"/>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8"/>
      <c r="BH110" s="18"/>
      <c r="BI110" s="18"/>
      <c r="BJ110" s="18"/>
      <c r="BK110" s="18"/>
      <c r="BL110" s="18"/>
      <c r="BM110" s="18"/>
      <c r="BN110" s="18"/>
    </row>
    <row r="111" spans="1:260" ht="12.75" customHeight="1" x14ac:dyDescent="0.25">
      <c r="A111" s="322"/>
      <c r="B111" s="321"/>
      <c r="C111" s="321"/>
      <c r="D111" s="321"/>
      <c r="E111" s="321"/>
      <c r="F111" s="321"/>
      <c r="G111" s="253"/>
      <c r="H111" s="251"/>
      <c r="I111" s="251"/>
      <c r="J111" s="251"/>
      <c r="K111" s="251"/>
      <c r="L111" s="251"/>
      <c r="M111" s="251"/>
      <c r="N111" s="264"/>
      <c r="O111" s="247">
        <f t="shared" si="17"/>
        <v>0</v>
      </c>
      <c r="P111" s="92"/>
      <c r="Q111" s="99"/>
      <c r="R111" s="99"/>
      <c r="S111" s="43"/>
      <c r="T111" s="18"/>
      <c r="U111" s="18"/>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18"/>
      <c r="BH111" s="18"/>
      <c r="BI111" s="18"/>
      <c r="BJ111" s="18"/>
      <c r="BK111" s="18"/>
      <c r="BL111" s="18"/>
      <c r="BM111" s="18"/>
      <c r="BN111" s="18"/>
    </row>
    <row r="112" spans="1:260" ht="15" customHeight="1" x14ac:dyDescent="0.25">
      <c r="A112" s="322"/>
      <c r="B112" s="321"/>
      <c r="C112" s="321"/>
      <c r="D112" s="321"/>
      <c r="E112" s="321"/>
      <c r="F112" s="321"/>
      <c r="G112" s="253"/>
      <c r="H112" s="251"/>
      <c r="I112" s="251"/>
      <c r="J112" s="251"/>
      <c r="K112" s="251"/>
      <c r="L112" s="251"/>
      <c r="M112" s="251"/>
      <c r="N112" s="264"/>
      <c r="O112" s="247">
        <f t="shared" si="17"/>
        <v>0</v>
      </c>
      <c r="P112" s="92"/>
      <c r="Q112" s="99"/>
      <c r="R112" s="99"/>
      <c r="S112" s="43"/>
      <c r="T112" s="18"/>
      <c r="U112" s="18"/>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18"/>
      <c r="BH112" s="18"/>
      <c r="BI112" s="18"/>
      <c r="BJ112" s="18"/>
      <c r="BK112" s="18"/>
      <c r="BL112" s="18"/>
      <c r="BM112" s="18"/>
      <c r="BN112" s="18"/>
    </row>
    <row r="113" spans="1:66" ht="15" customHeight="1" x14ac:dyDescent="0.25">
      <c r="A113" s="322"/>
      <c r="B113" s="321"/>
      <c r="C113" s="321"/>
      <c r="D113" s="321"/>
      <c r="E113" s="321"/>
      <c r="F113" s="321"/>
      <c r="G113" s="253"/>
      <c r="H113" s="251"/>
      <c r="I113" s="251"/>
      <c r="J113" s="251"/>
      <c r="K113" s="251"/>
      <c r="L113" s="251"/>
      <c r="M113" s="251"/>
      <c r="N113" s="264"/>
      <c r="O113" s="247">
        <f t="shared" si="17"/>
        <v>0</v>
      </c>
      <c r="P113" s="92"/>
      <c r="Q113" s="99"/>
      <c r="R113" s="99"/>
      <c r="S113" s="43"/>
      <c r="T113" s="18"/>
      <c r="U113" s="18"/>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18"/>
      <c r="BH113" s="18"/>
      <c r="BI113" s="18"/>
      <c r="BJ113" s="18"/>
      <c r="BK113" s="18"/>
      <c r="BL113" s="18"/>
      <c r="BM113" s="18"/>
      <c r="BN113" s="18"/>
    </row>
    <row r="114" spans="1:66" ht="15" customHeight="1" x14ac:dyDescent="0.25">
      <c r="A114" s="322"/>
      <c r="B114" s="321"/>
      <c r="C114" s="321"/>
      <c r="D114" s="321"/>
      <c r="E114" s="321"/>
      <c r="F114" s="321"/>
      <c r="G114" s="253"/>
      <c r="H114" s="251"/>
      <c r="I114" s="251"/>
      <c r="J114" s="251"/>
      <c r="K114" s="251"/>
      <c r="L114" s="251"/>
      <c r="M114" s="251"/>
      <c r="N114" s="264"/>
      <c r="O114" s="247">
        <f t="shared" si="17"/>
        <v>0</v>
      </c>
      <c r="P114" s="92"/>
      <c r="Q114" s="99"/>
      <c r="R114" s="99"/>
      <c r="S114" s="43"/>
      <c r="T114" s="18"/>
      <c r="U114" s="18"/>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18"/>
      <c r="BH114" s="18"/>
      <c r="BI114" s="18"/>
      <c r="BJ114" s="18"/>
      <c r="BK114" s="18"/>
      <c r="BL114" s="18"/>
      <c r="BM114" s="18"/>
      <c r="BN114" s="18"/>
    </row>
    <row r="115" spans="1:66" ht="15" customHeight="1" x14ac:dyDescent="0.25">
      <c r="A115" s="322"/>
      <c r="B115" s="321"/>
      <c r="C115" s="321"/>
      <c r="D115" s="321"/>
      <c r="E115" s="321"/>
      <c r="F115" s="321"/>
      <c r="G115" s="253"/>
      <c r="H115" s="251"/>
      <c r="I115" s="251"/>
      <c r="J115" s="251"/>
      <c r="K115" s="251"/>
      <c r="L115" s="251"/>
      <c r="M115" s="251"/>
      <c r="N115" s="252"/>
      <c r="O115" s="247">
        <f t="shared" si="17"/>
        <v>0</v>
      </c>
      <c r="P115" s="92"/>
      <c r="Q115" s="99"/>
      <c r="R115" s="99"/>
      <c r="S115" s="43"/>
      <c r="T115" s="18"/>
      <c r="U115" s="18"/>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18"/>
      <c r="BH115" s="18"/>
      <c r="BI115" s="18"/>
      <c r="BJ115" s="18"/>
      <c r="BK115" s="18"/>
      <c r="BL115" s="18"/>
      <c r="BM115" s="18"/>
      <c r="BN115" s="18"/>
    </row>
    <row r="116" spans="1:66" ht="14.25" customHeight="1" x14ac:dyDescent="0.25">
      <c r="A116" s="322"/>
      <c r="B116" s="321"/>
      <c r="C116" s="321"/>
      <c r="D116" s="321"/>
      <c r="E116" s="321"/>
      <c r="F116" s="321"/>
      <c r="G116" s="253"/>
      <c r="H116" s="251"/>
      <c r="I116" s="251"/>
      <c r="J116" s="251"/>
      <c r="K116" s="251"/>
      <c r="L116" s="251"/>
      <c r="M116" s="251"/>
      <c r="N116" s="252"/>
      <c r="O116" s="247">
        <f t="shared" si="17"/>
        <v>0</v>
      </c>
      <c r="P116" s="92"/>
      <c r="Q116" s="99"/>
      <c r="R116" s="99"/>
      <c r="S116" s="43"/>
      <c r="T116" s="18"/>
      <c r="U116" s="18"/>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18"/>
      <c r="BH116" s="18"/>
      <c r="BI116" s="18"/>
      <c r="BJ116" s="18"/>
      <c r="BK116" s="18"/>
      <c r="BL116" s="18"/>
      <c r="BM116" s="18"/>
      <c r="BN116" s="18"/>
    </row>
    <row r="117" spans="1:66" ht="15" customHeight="1" x14ac:dyDescent="0.25">
      <c r="A117" s="322"/>
      <c r="B117" s="321"/>
      <c r="C117" s="321"/>
      <c r="D117" s="321"/>
      <c r="E117" s="321"/>
      <c r="F117" s="321"/>
      <c r="G117" s="253"/>
      <c r="H117" s="251"/>
      <c r="I117" s="251"/>
      <c r="J117" s="251"/>
      <c r="K117" s="251"/>
      <c r="L117" s="251"/>
      <c r="M117" s="251"/>
      <c r="N117" s="252"/>
      <c r="O117" s="247">
        <f t="shared" si="17"/>
        <v>0</v>
      </c>
      <c r="P117" s="92"/>
      <c r="Q117" s="99"/>
      <c r="R117" s="99"/>
      <c r="S117" s="43"/>
      <c r="T117" s="18"/>
      <c r="U117" s="18"/>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18"/>
      <c r="BH117" s="18"/>
      <c r="BI117" s="18"/>
      <c r="BJ117" s="18"/>
      <c r="BK117" s="18"/>
      <c r="BL117" s="18"/>
      <c r="BM117" s="18"/>
      <c r="BN117" s="18"/>
    </row>
    <row r="118" spans="1:66" ht="15.75" customHeight="1" x14ac:dyDescent="0.25">
      <c r="A118" s="322"/>
      <c r="B118" s="321"/>
      <c r="C118" s="321"/>
      <c r="D118" s="321"/>
      <c r="E118" s="321"/>
      <c r="F118" s="321"/>
      <c r="G118" s="253"/>
      <c r="H118" s="251"/>
      <c r="I118" s="251"/>
      <c r="J118" s="251"/>
      <c r="K118" s="251"/>
      <c r="L118" s="251"/>
      <c r="M118" s="251"/>
      <c r="N118" s="252"/>
      <c r="O118" s="247">
        <f t="shared" si="17"/>
        <v>0</v>
      </c>
      <c r="P118" s="92"/>
      <c r="Q118" s="99"/>
      <c r="R118" s="99"/>
      <c r="S118" s="43"/>
      <c r="T118" s="18"/>
      <c r="U118" s="18"/>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18"/>
      <c r="BH118" s="18"/>
      <c r="BI118" s="18"/>
      <c r="BJ118" s="18"/>
      <c r="BK118" s="18"/>
      <c r="BL118" s="18"/>
      <c r="BM118" s="18"/>
      <c r="BN118" s="18"/>
    </row>
    <row r="119" spans="1:66" ht="12.75" customHeight="1" x14ac:dyDescent="0.25">
      <c r="A119" s="322"/>
      <c r="B119" s="321"/>
      <c r="C119" s="321"/>
      <c r="D119" s="321"/>
      <c r="E119" s="321"/>
      <c r="F119" s="321"/>
      <c r="G119" s="253"/>
      <c r="H119" s="251"/>
      <c r="I119" s="251"/>
      <c r="J119" s="251"/>
      <c r="K119" s="251"/>
      <c r="L119" s="251"/>
      <c r="M119" s="251"/>
      <c r="N119" s="252"/>
      <c r="O119" s="247">
        <f t="shared" si="17"/>
        <v>0</v>
      </c>
      <c r="P119" s="92"/>
      <c r="Q119" s="99"/>
      <c r="R119" s="99"/>
      <c r="S119" s="43"/>
      <c r="T119" s="18"/>
      <c r="U119" s="18"/>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18"/>
      <c r="BH119" s="18"/>
      <c r="BI119" s="18"/>
      <c r="BJ119" s="18"/>
      <c r="BK119" s="18"/>
      <c r="BL119" s="18"/>
      <c r="BM119" s="18"/>
      <c r="BN119" s="18"/>
    </row>
    <row r="120" spans="1:66" ht="24.75" customHeight="1" x14ac:dyDescent="0.25">
      <c r="A120" s="56" t="s">
        <v>28</v>
      </c>
      <c r="B120" s="248"/>
      <c r="C120" s="248"/>
      <c r="D120" s="248"/>
      <c r="E120" s="248"/>
      <c r="F120" s="248"/>
      <c r="G120" s="248"/>
      <c r="H120" s="248"/>
      <c r="I120" s="248"/>
      <c r="J120" s="248"/>
      <c r="K120" s="248"/>
      <c r="L120" s="248"/>
      <c r="M120" s="248"/>
      <c r="N120" s="248"/>
      <c r="O120" s="246">
        <f>SUM(O110:O119)</f>
        <v>0</v>
      </c>
      <c r="P120" s="92"/>
      <c r="Q120" s="96"/>
      <c r="R120" s="96"/>
      <c r="S120" s="43"/>
      <c r="T120" s="23"/>
      <c r="U120" s="23"/>
      <c r="V120" s="24"/>
      <c r="W120" s="23"/>
      <c r="X120" s="23"/>
      <c r="Y120" s="24"/>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row>
    <row r="121" spans="1:66" ht="78.75" customHeight="1" x14ac:dyDescent="0.25">
      <c r="A121" s="54"/>
      <c r="B121" s="115"/>
      <c r="C121" s="265" t="s">
        <v>50</v>
      </c>
      <c r="D121" s="265" t="s">
        <v>51</v>
      </c>
      <c r="E121" s="265" t="s">
        <v>52</v>
      </c>
      <c r="F121" s="276" t="s">
        <v>205</v>
      </c>
      <c r="G121" s="276" t="s">
        <v>206</v>
      </c>
      <c r="H121" s="115" t="s">
        <v>28</v>
      </c>
      <c r="I121" s="92"/>
      <c r="J121" s="92"/>
      <c r="K121" s="92"/>
      <c r="L121" s="92"/>
      <c r="M121" s="348" t="str">
        <f>IF(H125=O120,"OK","ERRORE - Seleziona una delle opzioni WP e/o Periodo per ogni voce di spesa / ERROR -  Select one of the option WP and/or Period per each single budget line!")</f>
        <v>OK</v>
      </c>
      <c r="N121" s="348"/>
      <c r="O121" s="92"/>
      <c r="P121" s="92"/>
      <c r="Q121" s="92"/>
      <c r="R121" s="92"/>
      <c r="S121" s="18"/>
      <c r="T121" s="18"/>
      <c r="U121" s="18"/>
      <c r="V121" s="114"/>
      <c r="W121" s="11"/>
      <c r="X121" s="20"/>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8"/>
      <c r="BH121" s="18"/>
      <c r="BI121" s="18"/>
      <c r="BJ121" s="18"/>
      <c r="BK121" s="18"/>
      <c r="BL121" s="18"/>
      <c r="BM121" s="18"/>
      <c r="BN121" s="18"/>
    </row>
    <row r="122" spans="1:66" ht="13.5" customHeight="1" x14ac:dyDescent="0.25">
      <c r="A122" s="265" t="s">
        <v>15</v>
      </c>
      <c r="B122" s="83"/>
      <c r="C122" s="55">
        <f>SUMPRODUCT(($J$110:$J$119="P1")*($I$110:$I$119&lt;&gt;"")*($I$110:$I$119="WP1")*($O$110:$O$119))</f>
        <v>0</v>
      </c>
      <c r="D122" s="55">
        <f>SUMPRODUCT(($J$110:$J$119="P1")*($I$110:$I$119&lt;&gt;"")*($I$110:$I$119="WP2")*($O$110:$O$119))</f>
        <v>0</v>
      </c>
      <c r="E122" s="55">
        <f>SUMPRODUCT(($J$110:$J$119="P1")*($I$110:$I$119&lt;&gt;"")*($I$110:$I$119="WP3")*($O$110:$O$119))</f>
        <v>0</v>
      </c>
      <c r="F122" s="55">
        <f>SUMPRODUCT(($J$110:$J$119="P1")*($I$110:$I$119&lt;&gt;"")*($I$110:$I$119="WP4")*($O$110:$O$119))</f>
        <v>0</v>
      </c>
      <c r="G122" s="55">
        <f>SUMPRODUCT(($J$110:$J$119="P1")*($I$110:$I$119&lt;&gt;"")*($I$110:$I$119="WP5")*($O$110:$O$119))</f>
        <v>0</v>
      </c>
      <c r="H122" s="90">
        <f>SUM(C122:G122)</f>
        <v>0</v>
      </c>
      <c r="I122" s="92"/>
      <c r="J122" s="92"/>
      <c r="K122" s="92"/>
      <c r="L122" s="19"/>
      <c r="M122" s="349"/>
      <c r="N122" s="349"/>
      <c r="O122" s="92"/>
      <c r="P122" s="92"/>
      <c r="Q122" s="92"/>
      <c r="R122" s="92"/>
      <c r="S122" s="18"/>
      <c r="T122" s="18"/>
      <c r="U122" s="18"/>
      <c r="V122" s="114"/>
      <c r="W122" s="11"/>
      <c r="X122" s="26"/>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8"/>
      <c r="BH122" s="18"/>
      <c r="BI122" s="18"/>
      <c r="BJ122" s="18"/>
      <c r="BK122" s="18"/>
      <c r="BL122" s="18"/>
      <c r="BM122" s="18"/>
      <c r="BN122" s="18"/>
    </row>
    <row r="123" spans="1:66" ht="13.5" customHeight="1" x14ac:dyDescent="0.25">
      <c r="A123" s="265" t="s">
        <v>16</v>
      </c>
      <c r="B123" s="83"/>
      <c r="C123" s="55">
        <f>SUMPRODUCT(($J$110:$J$119="P2")*($I$110:$I$119&lt;&gt;"")*($I$110:$I$119="WP1")*($O$110:$O$119))</f>
        <v>0</v>
      </c>
      <c r="D123" s="55">
        <f>SUMPRODUCT(($J$110:$J$119="P2")*($I$110:$I$119&lt;&gt;"")*($I$110:$I$119="WP2")*($O$110:$O$119))</f>
        <v>0</v>
      </c>
      <c r="E123" s="55">
        <f>SUMPRODUCT(($J$110:$J$119="P2")*($I$110:$I$119&lt;&gt;"")*($I$110:$I$119="WP3")*($O$110:$O$119))</f>
        <v>0</v>
      </c>
      <c r="F123" s="55">
        <f>SUMPRODUCT(($J$110:$J$119="P2")*($I$110:$I$119&lt;&gt;"")*($I$110:$I$119="WP4")*($O$110:$O$119))</f>
        <v>0</v>
      </c>
      <c r="G123" s="55">
        <f>SUMPRODUCT(($J$110:$J$119="P2")*($I$110:$I$119&lt;&gt;"")*($I$110:$I$119="WP5")*($O$110:$O$119))</f>
        <v>0</v>
      </c>
      <c r="H123" s="90">
        <f t="shared" ref="H123:H124" si="18">SUM(C123:G123)</f>
        <v>0</v>
      </c>
      <c r="I123" s="92"/>
      <c r="J123" s="92"/>
      <c r="K123" s="92"/>
      <c r="L123" s="92"/>
      <c r="M123" s="349"/>
      <c r="N123" s="349"/>
      <c r="O123" s="92"/>
      <c r="P123" s="92"/>
      <c r="Q123" s="92"/>
      <c r="R123" s="92"/>
      <c r="S123" s="18"/>
      <c r="T123" s="18"/>
      <c r="U123" s="18"/>
      <c r="V123" s="114"/>
      <c r="W123" s="11"/>
      <c r="X123" s="26"/>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4"/>
      <c r="AY123" s="114"/>
      <c r="AZ123" s="114"/>
      <c r="BA123" s="114"/>
      <c r="BB123" s="114"/>
      <c r="BC123" s="114"/>
      <c r="BD123" s="114"/>
      <c r="BE123" s="114"/>
      <c r="BF123" s="114"/>
      <c r="BG123" s="18"/>
      <c r="BH123" s="18"/>
      <c r="BI123" s="18"/>
      <c r="BJ123" s="18"/>
      <c r="BK123" s="18"/>
      <c r="BL123" s="18"/>
      <c r="BM123" s="18"/>
      <c r="BN123" s="18"/>
    </row>
    <row r="124" spans="1:66" ht="13.5" customHeight="1" x14ac:dyDescent="0.25">
      <c r="A124" s="265" t="s">
        <v>20</v>
      </c>
      <c r="B124" s="83"/>
      <c r="C124" s="55">
        <f>SUMPRODUCT(($J$110:$J$119="P3")*($I$110:$I$119&lt;&gt;"")*($I$110:$I$119="WP1")*($O$110:$O$119))</f>
        <v>0</v>
      </c>
      <c r="D124" s="55">
        <f>SUMPRODUCT(($J$110:$J$119="P3")*($I$110:$I$119&lt;&gt;"")*($I$110:$I$119="WP2")*($O$110:$O$119))</f>
        <v>0</v>
      </c>
      <c r="E124" s="55">
        <f>SUMPRODUCT(($J$110:$J$119="P3")*($I$110:$I$119&lt;&gt;"")*($I$110:$I$119="WP3")*($O$110:$O$119))</f>
        <v>0</v>
      </c>
      <c r="F124" s="55">
        <f>SUMPRODUCT(($J$110:$J$119="P3")*($I$110:$I$119&lt;&gt;"")*($I$110:$I$119="WP4")*($O$110:$O$119))</f>
        <v>0</v>
      </c>
      <c r="G124" s="55">
        <f>SUMPRODUCT(($J$110:$J$119="P3")*($I$110:$I$119&lt;&gt;"")*($I$110:$I$119="WP5")*($O$110:$O$119))</f>
        <v>0</v>
      </c>
      <c r="H124" s="90">
        <f t="shared" si="18"/>
        <v>0</v>
      </c>
      <c r="I124" s="92"/>
      <c r="J124" s="92"/>
      <c r="K124" s="92"/>
      <c r="L124" s="92"/>
      <c r="M124" s="349"/>
      <c r="N124" s="349"/>
      <c r="O124" s="92"/>
      <c r="P124" s="92"/>
      <c r="Q124" s="92"/>
      <c r="R124" s="92"/>
      <c r="S124" s="18"/>
      <c r="T124" s="18"/>
      <c r="U124" s="18"/>
      <c r="V124" s="114"/>
      <c r="W124" s="11"/>
      <c r="X124" s="26"/>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114"/>
      <c r="AZ124" s="114"/>
      <c r="BA124" s="114"/>
      <c r="BB124" s="114"/>
      <c r="BC124" s="114"/>
      <c r="BD124" s="114"/>
      <c r="BE124" s="114"/>
      <c r="BF124" s="114"/>
      <c r="BG124" s="18"/>
      <c r="BH124" s="18"/>
      <c r="BI124" s="18"/>
      <c r="BJ124" s="18"/>
      <c r="BK124" s="18"/>
      <c r="BL124" s="18"/>
      <c r="BM124" s="18"/>
      <c r="BN124" s="18"/>
    </row>
    <row r="125" spans="1:66" ht="13.5" customHeight="1" x14ac:dyDescent="0.25">
      <c r="A125" s="56" t="s">
        <v>28</v>
      </c>
      <c r="B125" s="84"/>
      <c r="C125" s="57">
        <f>SUM(C122:C124)</f>
        <v>0</v>
      </c>
      <c r="D125" s="57">
        <f>SUM(D122:D124)</f>
        <v>0</v>
      </c>
      <c r="E125" s="57">
        <f>SUM(E122:E124)</f>
        <v>0</v>
      </c>
      <c r="F125" s="57">
        <f t="shared" ref="F125:G125" si="19">SUM(F122:F124)</f>
        <v>0</v>
      </c>
      <c r="G125" s="57">
        <f t="shared" si="19"/>
        <v>0</v>
      </c>
      <c r="H125" s="57">
        <f>SUM(H122:H124)</f>
        <v>0</v>
      </c>
      <c r="I125" s="92"/>
      <c r="J125" s="92"/>
      <c r="K125" s="92"/>
      <c r="L125" s="92"/>
      <c r="M125" s="349"/>
      <c r="N125" s="349"/>
      <c r="O125" s="92"/>
      <c r="P125" s="92"/>
      <c r="Q125" s="92"/>
      <c r="R125" s="92"/>
      <c r="S125" s="18"/>
      <c r="T125" s="18"/>
      <c r="U125" s="18"/>
      <c r="V125" s="114"/>
      <c r="W125" s="11"/>
      <c r="X125" s="26"/>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c r="BB125" s="114"/>
      <c r="BC125" s="114"/>
      <c r="BD125" s="114"/>
      <c r="BE125" s="114"/>
      <c r="BF125" s="114"/>
      <c r="BG125" s="18"/>
      <c r="BH125" s="18"/>
      <c r="BI125" s="18"/>
      <c r="BJ125" s="18"/>
      <c r="BK125" s="18"/>
      <c r="BL125" s="18"/>
      <c r="BM125" s="18"/>
      <c r="BN125" s="18"/>
    </row>
    <row r="126" spans="1:66" s="42" customFormat="1" ht="47.25" customHeight="1" x14ac:dyDescent="0.25">
      <c r="A126" s="56" t="s">
        <v>138</v>
      </c>
      <c r="B126" s="84"/>
      <c r="C126" s="57">
        <f>SUMPRODUCT(($I$110:$I$119="WP1")*($H$110:$H$119&lt;&gt;"")*($H$110:$H$119="SI/YES")*($O$110:$O$119))</f>
        <v>0</v>
      </c>
      <c r="D126" s="57">
        <f>SUMPRODUCT(($I$110:$I$119="WP2")*($H$110:$H$119&lt;&gt;"")*($H$110:$H$119="SI/YES")*($O$110:$O$119))</f>
        <v>0</v>
      </c>
      <c r="E126" s="57">
        <f>SUMPRODUCT(($I$110:$I$119="WP3")*($H$110:$H$119&lt;&gt;"")*($H$110:$H$119="SI/YES")*($O$110:$O$119))</f>
        <v>0</v>
      </c>
      <c r="F126" s="57">
        <f>SUMPRODUCT(($I$110:$I$119="WP4")*($H$110:$H$119&lt;&gt;"")*($H$110:$H$119="SI/YES")*($O$110:$O$119))</f>
        <v>0</v>
      </c>
      <c r="G126" s="57">
        <f>SUMPRODUCT(($I$110:$I$119="WP5")*($H$110:$H$119&lt;&gt;"")*($H$110:$H$119="SI/YES")*($O$110:$O$119))</f>
        <v>0</v>
      </c>
      <c r="H126" s="57">
        <f>SUM(C126:G126)</f>
        <v>0</v>
      </c>
      <c r="I126" s="92"/>
      <c r="J126" s="92"/>
      <c r="K126" s="19"/>
      <c r="L126" s="19"/>
      <c r="M126" s="19"/>
      <c r="N126" s="19"/>
      <c r="O126" s="19"/>
      <c r="P126" s="19"/>
      <c r="Q126" s="19"/>
      <c r="R126" s="19"/>
      <c r="S126" s="20"/>
      <c r="T126" s="20"/>
      <c r="U126" s="20"/>
      <c r="V126" s="20"/>
      <c r="W126" s="20"/>
      <c r="X126" s="20"/>
      <c r="Y126" s="20"/>
      <c r="Z126" s="20"/>
      <c r="AA126" s="20"/>
      <c r="AB126" s="20"/>
      <c r="AC126" s="20"/>
      <c r="AD126" s="20"/>
      <c r="AE126" s="114"/>
      <c r="AF126" s="114"/>
      <c r="AG126" s="114"/>
      <c r="AH126" s="114"/>
      <c r="AI126" s="114"/>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row>
    <row r="127" spans="1:66" s="42" customFormat="1" ht="5.25" customHeight="1" x14ac:dyDescent="0.25">
      <c r="A127" s="19"/>
      <c r="B127" s="19"/>
      <c r="C127" s="19"/>
      <c r="D127" s="19"/>
      <c r="E127" s="19"/>
      <c r="F127" s="19"/>
      <c r="G127" s="19"/>
      <c r="H127" s="19"/>
      <c r="I127" s="19"/>
      <c r="J127" s="19"/>
      <c r="K127" s="19"/>
      <c r="L127" s="19"/>
      <c r="M127" s="19"/>
      <c r="N127" s="19"/>
      <c r="O127" s="19"/>
      <c r="P127" s="19"/>
      <c r="Q127" s="19"/>
      <c r="R127" s="19"/>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row>
    <row r="128" spans="1:66" s="42" customFormat="1" ht="6" customHeight="1" x14ac:dyDescent="0.25">
      <c r="A128" s="13"/>
      <c r="B128" s="13"/>
      <c r="C128" s="13"/>
      <c r="D128" s="13"/>
      <c r="E128" s="13"/>
      <c r="F128" s="13"/>
      <c r="G128" s="13"/>
      <c r="H128" s="13"/>
      <c r="I128" s="13"/>
      <c r="J128" s="13"/>
      <c r="K128" s="13"/>
      <c r="L128" s="13"/>
      <c r="M128" s="13"/>
      <c r="N128" s="13"/>
      <c r="O128" s="13"/>
      <c r="P128" s="13"/>
      <c r="Q128" s="13"/>
      <c r="R128" s="13"/>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c r="BB128" s="114"/>
      <c r="BC128" s="114"/>
      <c r="BD128" s="114"/>
      <c r="BE128" s="114"/>
      <c r="BF128" s="114"/>
    </row>
    <row r="129" spans="1:260" ht="16.5" customHeight="1" x14ac:dyDescent="0.25">
      <c r="A129" s="85" t="s">
        <v>120</v>
      </c>
      <c r="B129" s="17"/>
      <c r="C129" s="17"/>
      <c r="D129" s="17"/>
      <c r="E129" s="17"/>
      <c r="F129" s="17"/>
      <c r="G129" s="17"/>
      <c r="H129" s="17"/>
      <c r="I129" s="17"/>
      <c r="J129" s="17"/>
      <c r="K129" s="17"/>
      <c r="L129" s="17"/>
      <c r="M129" s="17"/>
      <c r="N129" s="17"/>
      <c r="O129" s="1"/>
      <c r="P129" s="1"/>
      <c r="Q129" s="1"/>
      <c r="R129" s="1"/>
    </row>
    <row r="130" spans="1:260" s="32" customFormat="1" ht="6.75" customHeight="1" x14ac:dyDescent="0.25">
      <c r="A130" s="28"/>
      <c r="B130" s="28"/>
      <c r="C130" s="28"/>
      <c r="D130" s="28"/>
      <c r="E130" s="28"/>
      <c r="F130" s="28"/>
      <c r="G130" s="28"/>
      <c r="H130" s="28"/>
      <c r="I130" s="28"/>
      <c r="J130" s="28"/>
      <c r="K130" s="28"/>
      <c r="L130" s="28"/>
      <c r="M130" s="28"/>
      <c r="N130" s="28"/>
      <c r="O130" s="28"/>
      <c r="P130" s="28"/>
      <c r="Q130" s="28"/>
      <c r="R130" s="28"/>
      <c r="IZ130" s="2"/>
    </row>
    <row r="131" spans="1:260" s="32" customFormat="1" ht="36" customHeight="1" x14ac:dyDescent="0.25">
      <c r="A131" s="332" t="s">
        <v>139</v>
      </c>
      <c r="B131" s="332"/>
      <c r="C131" s="332"/>
      <c r="D131" s="332"/>
      <c r="E131" s="332"/>
      <c r="F131" s="332"/>
      <c r="G131" s="332"/>
      <c r="H131" s="332"/>
      <c r="I131" s="332"/>
      <c r="J131" s="332"/>
      <c r="K131" s="332"/>
      <c r="L131" s="332"/>
      <c r="M131" s="332"/>
      <c r="N131" s="332"/>
      <c r="O131" s="332"/>
      <c r="P131" s="116"/>
      <c r="Q131" s="116"/>
      <c r="R131" s="116"/>
      <c r="IZ131" s="2"/>
    </row>
    <row r="132" spans="1:260" ht="24" customHeight="1" x14ac:dyDescent="0.25">
      <c r="A132" s="322" t="s">
        <v>121</v>
      </c>
      <c r="B132" s="342" t="s">
        <v>23</v>
      </c>
      <c r="C132" s="343"/>
      <c r="D132" s="343"/>
      <c r="E132" s="343"/>
      <c r="F132" s="344"/>
      <c r="G132" s="341" t="s">
        <v>26</v>
      </c>
      <c r="H132" s="337" t="s">
        <v>113</v>
      </c>
      <c r="I132" s="337"/>
      <c r="J132" s="337"/>
      <c r="K132" s="337"/>
      <c r="L132" s="337"/>
      <c r="M132" s="337"/>
      <c r="N132" s="337"/>
      <c r="O132" s="337"/>
      <c r="P132" s="1"/>
      <c r="Q132" s="97"/>
      <c r="R132" s="97"/>
      <c r="S132" s="20"/>
      <c r="T132" s="20"/>
      <c r="U132" s="20"/>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row>
    <row r="133" spans="1:260" ht="67.5" customHeight="1" x14ac:dyDescent="0.25">
      <c r="A133" s="322"/>
      <c r="B133" s="345"/>
      <c r="C133" s="346"/>
      <c r="D133" s="346"/>
      <c r="E133" s="346"/>
      <c r="F133" s="347"/>
      <c r="G133" s="341"/>
      <c r="H133" s="139" t="s">
        <v>128</v>
      </c>
      <c r="I133" s="140" t="s">
        <v>100</v>
      </c>
      <c r="J133" s="136" t="s">
        <v>114</v>
      </c>
      <c r="K133" s="136" t="s">
        <v>27</v>
      </c>
      <c r="L133" s="140" t="s">
        <v>109</v>
      </c>
      <c r="M133" s="140" t="s">
        <v>110</v>
      </c>
      <c r="N133" s="140" t="s">
        <v>111</v>
      </c>
      <c r="O133" s="137" t="s">
        <v>101</v>
      </c>
      <c r="P133" s="1"/>
      <c r="Q133" s="98"/>
      <c r="R133" s="98"/>
      <c r="S133" s="21"/>
      <c r="V133" s="114"/>
      <c r="W133" s="21"/>
      <c r="X133" s="21"/>
      <c r="Y133" s="21"/>
      <c r="Z133" s="114"/>
      <c r="AA133" s="21"/>
      <c r="AB133" s="21"/>
      <c r="AC133" s="21"/>
      <c r="AD133" s="114"/>
      <c r="AE133" s="21"/>
      <c r="AF133" s="21"/>
      <c r="AG133" s="21"/>
      <c r="AH133" s="114"/>
      <c r="AI133" s="21"/>
      <c r="AJ133" s="21"/>
      <c r="AK133" s="21"/>
      <c r="AL133" s="114"/>
      <c r="AM133" s="21"/>
      <c r="AN133" s="21"/>
      <c r="AO133" s="21"/>
      <c r="AP133" s="114"/>
      <c r="AQ133" s="21"/>
      <c r="AR133" s="21"/>
      <c r="AS133" s="21"/>
      <c r="AT133" s="114"/>
      <c r="AU133" s="21"/>
      <c r="AV133" s="21"/>
      <c r="AW133" s="21"/>
      <c r="AX133" s="114"/>
      <c r="AY133" s="21"/>
      <c r="AZ133" s="21"/>
      <c r="BA133" s="21"/>
      <c r="BB133" s="114"/>
      <c r="BC133" s="21"/>
      <c r="BD133" s="21"/>
      <c r="BE133" s="21"/>
      <c r="BF133" s="331"/>
    </row>
    <row r="134" spans="1:260" ht="15" customHeight="1" x14ac:dyDescent="0.25">
      <c r="A134" s="322"/>
      <c r="B134" s="321"/>
      <c r="C134" s="321"/>
      <c r="D134" s="321"/>
      <c r="E134" s="321"/>
      <c r="F134" s="321"/>
      <c r="G134" s="253"/>
      <c r="H134" s="251"/>
      <c r="I134" s="251"/>
      <c r="J134" s="251"/>
      <c r="K134" s="251"/>
      <c r="L134" s="251"/>
      <c r="M134" s="251"/>
      <c r="N134" s="252"/>
      <c r="O134" s="247">
        <f t="shared" ref="O134:O143" si="20">M134*N134</f>
        <v>0</v>
      </c>
      <c r="P134" s="1"/>
      <c r="Q134" s="99"/>
      <c r="R134" s="99"/>
      <c r="S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row>
    <row r="135" spans="1:260" ht="16.5" customHeight="1" x14ac:dyDescent="0.25">
      <c r="A135" s="322"/>
      <c r="B135" s="321"/>
      <c r="C135" s="321"/>
      <c r="D135" s="321"/>
      <c r="E135" s="321"/>
      <c r="F135" s="321"/>
      <c r="G135" s="253"/>
      <c r="H135" s="251"/>
      <c r="I135" s="251"/>
      <c r="J135" s="251"/>
      <c r="K135" s="251"/>
      <c r="L135" s="251"/>
      <c r="M135" s="251"/>
      <c r="N135" s="252"/>
      <c r="O135" s="247">
        <f t="shared" si="20"/>
        <v>0</v>
      </c>
      <c r="P135" s="1"/>
      <c r="Q135" s="99"/>
      <c r="R135" s="99"/>
      <c r="S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row>
    <row r="136" spans="1:260" ht="15" customHeight="1" x14ac:dyDescent="0.25">
      <c r="A136" s="322"/>
      <c r="B136" s="321"/>
      <c r="C136" s="321"/>
      <c r="D136" s="321"/>
      <c r="E136" s="321"/>
      <c r="F136" s="321"/>
      <c r="G136" s="253"/>
      <c r="H136" s="251"/>
      <c r="I136" s="251"/>
      <c r="J136" s="251"/>
      <c r="K136" s="251"/>
      <c r="L136" s="251"/>
      <c r="M136" s="251"/>
      <c r="N136" s="252"/>
      <c r="O136" s="247">
        <f t="shared" si="20"/>
        <v>0</v>
      </c>
      <c r="P136" s="1"/>
      <c r="Q136" s="99"/>
      <c r="R136" s="99"/>
      <c r="S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row>
    <row r="137" spans="1:260" ht="15" customHeight="1" x14ac:dyDescent="0.25">
      <c r="A137" s="322"/>
      <c r="B137" s="321"/>
      <c r="C137" s="321"/>
      <c r="D137" s="321"/>
      <c r="E137" s="321"/>
      <c r="F137" s="321"/>
      <c r="G137" s="253"/>
      <c r="H137" s="251"/>
      <c r="I137" s="251"/>
      <c r="J137" s="251"/>
      <c r="K137" s="251"/>
      <c r="L137" s="251"/>
      <c r="M137" s="251"/>
      <c r="N137" s="252"/>
      <c r="O137" s="247">
        <f t="shared" si="20"/>
        <v>0</v>
      </c>
      <c r="P137" s="1"/>
      <c r="Q137" s="99"/>
      <c r="R137" s="99"/>
      <c r="S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row>
    <row r="138" spans="1:260" ht="15" customHeight="1" x14ac:dyDescent="0.25">
      <c r="A138" s="322"/>
      <c r="B138" s="321"/>
      <c r="C138" s="321"/>
      <c r="D138" s="321"/>
      <c r="E138" s="321"/>
      <c r="F138" s="321"/>
      <c r="G138" s="253"/>
      <c r="H138" s="251"/>
      <c r="I138" s="251"/>
      <c r="J138" s="251"/>
      <c r="K138" s="251"/>
      <c r="L138" s="251"/>
      <c r="M138" s="251"/>
      <c r="N138" s="252"/>
      <c r="O138" s="247">
        <f t="shared" si="20"/>
        <v>0</v>
      </c>
      <c r="P138" s="1"/>
      <c r="Q138" s="99"/>
      <c r="R138" s="99"/>
      <c r="S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row>
    <row r="139" spans="1:260" ht="15" customHeight="1" x14ac:dyDescent="0.25">
      <c r="A139" s="322"/>
      <c r="B139" s="321"/>
      <c r="C139" s="321"/>
      <c r="D139" s="321"/>
      <c r="E139" s="321"/>
      <c r="F139" s="321"/>
      <c r="G139" s="253"/>
      <c r="H139" s="251"/>
      <c r="I139" s="251"/>
      <c r="J139" s="251"/>
      <c r="K139" s="251"/>
      <c r="L139" s="251"/>
      <c r="M139" s="251"/>
      <c r="N139" s="252"/>
      <c r="O139" s="247">
        <f t="shared" si="20"/>
        <v>0</v>
      </c>
      <c r="P139" s="1"/>
      <c r="Q139" s="99"/>
      <c r="R139" s="99"/>
      <c r="S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row>
    <row r="140" spans="1:260" ht="15" customHeight="1" x14ac:dyDescent="0.25">
      <c r="A140" s="322"/>
      <c r="B140" s="321"/>
      <c r="C140" s="321"/>
      <c r="D140" s="321"/>
      <c r="E140" s="321"/>
      <c r="F140" s="321"/>
      <c r="G140" s="253"/>
      <c r="H140" s="251"/>
      <c r="I140" s="251"/>
      <c r="J140" s="251"/>
      <c r="K140" s="251"/>
      <c r="L140" s="251"/>
      <c r="M140" s="251"/>
      <c r="N140" s="252"/>
      <c r="O140" s="247">
        <f t="shared" si="20"/>
        <v>0</v>
      </c>
      <c r="P140" s="1"/>
      <c r="Q140" s="99"/>
      <c r="R140" s="99"/>
      <c r="S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row>
    <row r="141" spans="1:260" ht="15" customHeight="1" x14ac:dyDescent="0.25">
      <c r="A141" s="322"/>
      <c r="B141" s="321"/>
      <c r="C141" s="321"/>
      <c r="D141" s="321"/>
      <c r="E141" s="321"/>
      <c r="F141" s="321"/>
      <c r="G141" s="253"/>
      <c r="H141" s="251"/>
      <c r="I141" s="251"/>
      <c r="J141" s="251"/>
      <c r="K141" s="251"/>
      <c r="L141" s="251"/>
      <c r="M141" s="251"/>
      <c r="N141" s="252"/>
      <c r="O141" s="247">
        <f t="shared" si="20"/>
        <v>0</v>
      </c>
      <c r="P141" s="1"/>
      <c r="Q141" s="99"/>
      <c r="R141" s="99"/>
      <c r="S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row>
    <row r="142" spans="1:260" ht="15.75" customHeight="1" x14ac:dyDescent="0.25">
      <c r="A142" s="322"/>
      <c r="B142" s="321"/>
      <c r="C142" s="321"/>
      <c r="D142" s="321"/>
      <c r="E142" s="321"/>
      <c r="F142" s="321"/>
      <c r="G142" s="253"/>
      <c r="H142" s="251"/>
      <c r="I142" s="251"/>
      <c r="J142" s="251"/>
      <c r="K142" s="251"/>
      <c r="L142" s="251"/>
      <c r="M142" s="251"/>
      <c r="N142" s="252"/>
      <c r="O142" s="247">
        <f t="shared" si="20"/>
        <v>0</v>
      </c>
      <c r="P142" s="1"/>
      <c r="Q142" s="99"/>
      <c r="R142" s="99"/>
      <c r="S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row>
    <row r="143" spans="1:260" ht="17.25" customHeight="1" x14ac:dyDescent="0.25">
      <c r="A143" s="322"/>
      <c r="B143" s="321"/>
      <c r="C143" s="321"/>
      <c r="D143" s="321"/>
      <c r="E143" s="321"/>
      <c r="F143" s="321"/>
      <c r="G143" s="253"/>
      <c r="H143" s="251"/>
      <c r="I143" s="251"/>
      <c r="J143" s="251"/>
      <c r="K143" s="251"/>
      <c r="L143" s="251"/>
      <c r="M143" s="251"/>
      <c r="N143" s="252"/>
      <c r="O143" s="247">
        <f t="shared" si="20"/>
        <v>0</v>
      </c>
      <c r="P143" s="1"/>
      <c r="Q143" s="99"/>
      <c r="R143" s="99"/>
      <c r="S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row>
    <row r="144" spans="1:260" ht="17.25" customHeight="1" x14ac:dyDescent="0.25">
      <c r="A144" s="56" t="s">
        <v>28</v>
      </c>
      <c r="B144" s="248"/>
      <c r="C144" s="248"/>
      <c r="D144" s="248"/>
      <c r="E144" s="248"/>
      <c r="F144" s="248"/>
      <c r="G144" s="248"/>
      <c r="H144" s="248"/>
      <c r="I144" s="248"/>
      <c r="J144" s="248"/>
      <c r="K144" s="248"/>
      <c r="L144" s="248"/>
      <c r="M144" s="248"/>
      <c r="N144" s="248"/>
      <c r="O144" s="246">
        <f>SUM(O134:O143)</f>
        <v>0</v>
      </c>
      <c r="P144" s="1"/>
      <c r="Q144" s="96"/>
      <c r="R144" s="96"/>
      <c r="S144" s="24"/>
      <c r="T144" s="23"/>
      <c r="U144" s="23"/>
      <c r="V144" s="24"/>
      <c r="W144" s="23"/>
      <c r="X144" s="23"/>
      <c r="Y144" s="24"/>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row>
    <row r="145" spans="1:58" ht="63.75" customHeight="1" x14ac:dyDescent="0.25">
      <c r="A145" s="54"/>
      <c r="B145" s="115"/>
      <c r="C145" s="265" t="s">
        <v>50</v>
      </c>
      <c r="D145" s="265" t="s">
        <v>51</v>
      </c>
      <c r="E145" s="265" t="s">
        <v>52</v>
      </c>
      <c r="F145" s="276" t="s">
        <v>205</v>
      </c>
      <c r="G145" s="276" t="s">
        <v>206</v>
      </c>
      <c r="H145" s="115" t="s">
        <v>28</v>
      </c>
      <c r="I145" s="92"/>
      <c r="J145" s="92"/>
      <c r="K145" s="92"/>
      <c r="L145" s="92"/>
      <c r="M145" s="348" t="str">
        <f>IF(H149=O144,"OK","ERRORE - Seleziona una delle opzioni WP e/o Periodo per ogni voce di spesa / ERROR -  Select one of the option WP and/or Period per each single budget line!")</f>
        <v>OK</v>
      </c>
      <c r="N145" s="348"/>
      <c r="O145" s="92"/>
      <c r="P145" s="1"/>
      <c r="Q145" s="92"/>
      <c r="R145" s="92"/>
      <c r="V145" s="114"/>
      <c r="W145" s="11"/>
      <c r="X145" s="20"/>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c r="AT145" s="114"/>
      <c r="AU145" s="114"/>
      <c r="AV145" s="114"/>
      <c r="AW145" s="114"/>
      <c r="AX145" s="114"/>
      <c r="AY145" s="114"/>
      <c r="AZ145" s="114"/>
      <c r="BA145" s="114"/>
      <c r="BB145" s="114"/>
      <c r="BC145" s="114"/>
      <c r="BD145" s="114"/>
      <c r="BE145" s="114"/>
      <c r="BF145" s="114"/>
    </row>
    <row r="146" spans="1:58" ht="13.5" customHeight="1" x14ac:dyDescent="0.25">
      <c r="A146" s="265" t="s">
        <v>15</v>
      </c>
      <c r="B146" s="83"/>
      <c r="C146" s="55">
        <f>SUMPRODUCT(($J$134:$J$143="P1")*($I$134:$I$143&lt;&gt;"")*($I$134:$I$143="WP1")*($O$134:$O$143))</f>
        <v>0</v>
      </c>
      <c r="D146" s="55">
        <f>SUMPRODUCT(($J$134:$J$143="P1")*($I$134:$I$143&lt;&gt;"")*($I$134:$I$143="WP2")*($O$134:$O$143))</f>
        <v>0</v>
      </c>
      <c r="E146" s="55">
        <f>SUMPRODUCT(($J$134:$J$143="P1")*($I$134:$I$143&lt;&gt;"")*($I$134:$I$143="WP3")*($O$134:$O$143))</f>
        <v>0</v>
      </c>
      <c r="F146" s="55">
        <f>SUMPRODUCT(($J$134:$J$143="P1")*($I$134:$I$143&lt;&gt;"")*($I$134:$I$143="WP4")*($O$134:$O$143))</f>
        <v>0</v>
      </c>
      <c r="G146" s="55">
        <f>SUMPRODUCT(($J$134:$J$143="P1")*($I$134:$I$143&lt;&gt;"")*($I$134:$I$143="WP5")*($O$134:$O$143))</f>
        <v>0</v>
      </c>
      <c r="H146" s="90">
        <f>SUM(C146:E146)</f>
        <v>0</v>
      </c>
      <c r="I146" s="92"/>
      <c r="J146" s="92"/>
      <c r="K146" s="92"/>
      <c r="L146" s="92"/>
      <c r="M146" s="349"/>
      <c r="N146" s="349"/>
      <c r="O146" s="92"/>
      <c r="P146" s="92"/>
      <c r="Q146" s="92"/>
      <c r="R146" s="92"/>
      <c r="V146" s="114"/>
      <c r="W146" s="11"/>
      <c r="X146" s="26"/>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c r="BC146" s="114"/>
      <c r="BD146" s="114"/>
      <c r="BE146" s="114"/>
      <c r="BF146" s="114"/>
    </row>
    <row r="147" spans="1:58" ht="13.5" customHeight="1" x14ac:dyDescent="0.25">
      <c r="A147" s="265" t="s">
        <v>16</v>
      </c>
      <c r="B147" s="83"/>
      <c r="C147" s="55">
        <f>SUMPRODUCT(($J$134:$J$143="P2")*($I$134:$I$143&lt;&gt;"")*($I$134:$I$143="WP1")*($O$134:$O$143))</f>
        <v>0</v>
      </c>
      <c r="D147" s="55">
        <f>SUMPRODUCT(($J$134:$J$143="P2")*($I$134:$I$143&lt;&gt;"")*($I$134:$I$143="WP2")*($O$134:$O$143))</f>
        <v>0</v>
      </c>
      <c r="E147" s="55">
        <f>SUMPRODUCT(($J$134:$J$143="P2")*($I$134:$I$143&lt;&gt;"")*($I$134:$I$143="WP3")*($O$134:$O$143))</f>
        <v>0</v>
      </c>
      <c r="F147" s="55">
        <f>SUMPRODUCT(($J$134:$J$143="P2")*($I$134:$I$143&lt;&gt;"")*($I$134:$I$143="WP4")*($O$134:$O$143))</f>
        <v>0</v>
      </c>
      <c r="G147" s="55">
        <f>SUMPRODUCT(($J$134:$J$143="P2")*($I$134:$I$143&lt;&gt;"")*($I$134:$I$143="WP5")*($O$134:$O$143))</f>
        <v>0</v>
      </c>
      <c r="H147" s="90">
        <f>SUM(C147:E147)</f>
        <v>0</v>
      </c>
      <c r="J147" s="92"/>
      <c r="K147" s="92"/>
      <c r="L147" s="92"/>
      <c r="M147" s="349"/>
      <c r="N147" s="349"/>
      <c r="O147" s="92"/>
      <c r="P147" s="92"/>
      <c r="Q147" s="92"/>
      <c r="R147" s="92"/>
      <c r="V147" s="114"/>
      <c r="W147" s="11"/>
      <c r="X147" s="26"/>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c r="BE147" s="114"/>
      <c r="BF147" s="114"/>
    </row>
    <row r="148" spans="1:58" ht="13.5" customHeight="1" x14ac:dyDescent="0.25">
      <c r="A148" s="265" t="s">
        <v>20</v>
      </c>
      <c r="B148" s="83"/>
      <c r="C148" s="55">
        <f>SUMPRODUCT(($J$134:$J$143="P3")*($I$134:$I$143&lt;&gt;"")*($I$134:$I$143="WP1")*($O$134:$O$143))</f>
        <v>0</v>
      </c>
      <c r="D148" s="55">
        <f>SUMPRODUCT(($J$134:$J$143="P3")*($I$134:$I$143&lt;&gt;"")*($I$134:$I$143="WP2")*($O$134:$O$143))</f>
        <v>0</v>
      </c>
      <c r="E148" s="55">
        <f>SUMPRODUCT(($J$134:$J$143="P3")*($I$134:$I$143&lt;&gt;"")*($I$134:$I$143="WP3")*($O$134:$O$143))</f>
        <v>0</v>
      </c>
      <c r="F148" s="55">
        <f>SUMPRODUCT(($J$134:$J$143="P3")*($I$134:$I$143&lt;&gt;"")*($I$134:$I$143="WP4")*($O$134:$O$143))</f>
        <v>0</v>
      </c>
      <c r="G148" s="55">
        <f>SUMPRODUCT(($J$134:$J$143="P3")*($I$134:$I$143&lt;&gt;"")*($I$134:$I$143="WP5")*($O$134:$O$143))</f>
        <v>0</v>
      </c>
      <c r="H148" s="90">
        <f>SUM(C148:E148)</f>
        <v>0</v>
      </c>
      <c r="I148" s="92"/>
      <c r="J148" s="92"/>
      <c r="K148" s="92"/>
      <c r="L148" s="92"/>
      <c r="M148" s="349"/>
      <c r="N148" s="349"/>
      <c r="O148" s="92"/>
      <c r="P148" s="92"/>
      <c r="Q148" s="92"/>
      <c r="R148" s="92"/>
      <c r="V148" s="114"/>
      <c r="W148" s="11"/>
      <c r="X148" s="26"/>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c r="BF148" s="114"/>
    </row>
    <row r="149" spans="1:58" ht="18" customHeight="1" x14ac:dyDescent="0.25">
      <c r="A149" s="56" t="s">
        <v>28</v>
      </c>
      <c r="B149" s="84"/>
      <c r="C149" s="57">
        <f>SUM(C146:C148)</f>
        <v>0</v>
      </c>
      <c r="D149" s="57">
        <f>SUM(D146:D148)</f>
        <v>0</v>
      </c>
      <c r="E149" s="57">
        <f>SUM(E146:E148)</f>
        <v>0</v>
      </c>
      <c r="F149" s="57">
        <f t="shared" ref="F149:G149" si="21">SUM(F146:F148)</f>
        <v>0</v>
      </c>
      <c r="G149" s="57">
        <f t="shared" si="21"/>
        <v>0</v>
      </c>
      <c r="H149" s="57">
        <f>SUM(H146:H148)</f>
        <v>0</v>
      </c>
      <c r="J149" s="92"/>
      <c r="K149" s="92"/>
      <c r="L149" s="92"/>
      <c r="M149" s="92"/>
      <c r="N149" s="92"/>
      <c r="O149" s="92"/>
      <c r="P149" s="92"/>
      <c r="Q149" s="92"/>
      <c r="R149" s="92"/>
      <c r="S149" s="18"/>
      <c r="T149" s="18"/>
      <c r="U149" s="18"/>
      <c r="V149" s="114"/>
      <c r="W149" s="11"/>
      <c r="X149" s="26"/>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c r="BC149" s="114"/>
      <c r="BD149" s="114"/>
      <c r="BE149" s="114"/>
      <c r="BF149" s="114"/>
    </row>
    <row r="150" spans="1:58" s="11" customFormat="1" ht="39" customHeight="1" x14ac:dyDescent="0.25">
      <c r="A150" s="56" t="s">
        <v>138</v>
      </c>
      <c r="B150" s="84"/>
      <c r="C150" s="57">
        <f>SUMPRODUCT(($I$134:$I$143="WP1")*($H$134:$H$143&lt;&gt;"")*($H$134:$H$143="SI/YES")*($O$134:$O$143))</f>
        <v>0</v>
      </c>
      <c r="D150" s="57">
        <f>SUMPRODUCT(($I$134:$I$143="WP2")*($H$134:$H$143&lt;&gt;"")*($H$134:$H$143="SI/YES")*($O$134:$O$143))</f>
        <v>0</v>
      </c>
      <c r="E150" s="57">
        <f>SUMPRODUCT(($I$134:$I$143="WP3")*($H$134:$H$143&lt;&gt;"")*($H$134:$H$143="SI/YES")*($O$134:$O$143))</f>
        <v>0</v>
      </c>
      <c r="F150" s="57">
        <f>SUMPRODUCT(($I$134:$I$143="WP4")*($H$134:$H$143&lt;&gt;"")*($H$134:$H$143="SI/YES")*($O$134:$O$143))</f>
        <v>0</v>
      </c>
      <c r="G150" s="57">
        <f>SUMPRODUCT(($I$134:$I$143="WP5")*($H$134:$H$143&lt;&gt;"")*($H$134:$H$143="SI/YES")*($O$134:$O$143))</f>
        <v>0</v>
      </c>
      <c r="H150" s="57">
        <f ca="1">SUM(C150:H150)</f>
        <v>0</v>
      </c>
      <c r="I150" s="92"/>
      <c r="J150" s="92"/>
      <c r="K150" s="92"/>
      <c r="L150" s="92"/>
      <c r="M150" s="92"/>
      <c r="N150" s="92"/>
      <c r="O150" s="92"/>
      <c r="P150" s="19"/>
      <c r="Q150" s="19"/>
      <c r="R150" s="19"/>
      <c r="S150" s="20"/>
      <c r="T150" s="20"/>
      <c r="U150" s="20"/>
      <c r="V150" s="20"/>
      <c r="W150" s="20"/>
      <c r="X150" s="20"/>
      <c r="Y150" s="20"/>
      <c r="Z150" s="20"/>
      <c r="AA150" s="20"/>
      <c r="AB150" s="20"/>
      <c r="AC150" s="20"/>
      <c r="AD150" s="20"/>
      <c r="AE150" s="20"/>
      <c r="AF150" s="20"/>
      <c r="AG150" s="20"/>
      <c r="AH150" s="20"/>
      <c r="AI150" s="114"/>
      <c r="AJ150" s="114"/>
      <c r="AK150" s="114"/>
      <c r="AL150" s="114"/>
      <c r="AM150" s="114"/>
      <c r="AN150" s="114"/>
      <c r="AO150" s="20"/>
      <c r="AP150" s="20"/>
      <c r="AQ150" s="20"/>
      <c r="AR150" s="20"/>
      <c r="AS150" s="20"/>
      <c r="AT150" s="20"/>
      <c r="AU150" s="20"/>
      <c r="AV150" s="20"/>
      <c r="AW150" s="20"/>
      <c r="AX150" s="20"/>
      <c r="AY150" s="20"/>
      <c r="AZ150" s="20"/>
      <c r="BA150" s="20"/>
      <c r="BB150" s="20"/>
      <c r="BC150" s="20"/>
      <c r="BD150" s="20"/>
      <c r="BE150" s="20"/>
      <c r="BF150" s="20"/>
    </row>
    <row r="151" spans="1:58" s="11" customFormat="1" ht="16.5" customHeight="1" x14ac:dyDescent="0.25">
      <c r="A151" s="19"/>
      <c r="B151" s="19"/>
      <c r="C151" s="19"/>
      <c r="D151" s="19"/>
      <c r="E151" s="19"/>
      <c r="F151" s="19"/>
      <c r="G151" s="19"/>
      <c r="H151" s="19"/>
      <c r="I151" s="19"/>
      <c r="J151" s="19"/>
      <c r="K151" s="19"/>
      <c r="L151" s="19"/>
      <c r="M151" s="19"/>
      <c r="N151" s="19"/>
      <c r="O151" s="19"/>
      <c r="P151" s="19"/>
      <c r="Q151" s="19"/>
      <c r="R151" s="19"/>
      <c r="S151" s="20"/>
      <c r="T151" s="20"/>
      <c r="U151" s="20"/>
      <c r="V151" s="20"/>
      <c r="W151" s="20"/>
      <c r="X151" s="20"/>
      <c r="Y151" s="20"/>
      <c r="Z151" s="20"/>
      <c r="AA151" s="20"/>
      <c r="AB151" s="20"/>
      <c r="AC151" s="20"/>
      <c r="AD151" s="20"/>
      <c r="AE151" s="20"/>
      <c r="AF151" s="20"/>
      <c r="AG151" s="20"/>
      <c r="AH151" s="20"/>
      <c r="AI151" s="114"/>
      <c r="AJ151" s="114"/>
      <c r="AK151" s="114"/>
      <c r="AL151" s="114"/>
      <c r="AM151" s="114"/>
      <c r="AN151" s="114"/>
      <c r="AO151" s="20"/>
      <c r="AP151" s="20"/>
      <c r="AQ151" s="20"/>
      <c r="AR151" s="20"/>
      <c r="AS151" s="20"/>
      <c r="AT151" s="20"/>
      <c r="AU151" s="20"/>
      <c r="AV151" s="20"/>
      <c r="AW151" s="20"/>
      <c r="AX151" s="20"/>
      <c r="AY151" s="20"/>
      <c r="AZ151" s="20"/>
      <c r="BA151" s="20"/>
      <c r="BB151" s="20"/>
      <c r="BC151" s="20"/>
      <c r="BD151" s="20"/>
      <c r="BE151" s="20"/>
      <c r="BF151" s="20"/>
    </row>
    <row r="152" spans="1:58" s="11" customFormat="1" ht="16.5" customHeight="1" x14ac:dyDescent="0.25">
      <c r="A152" s="85" t="s">
        <v>124</v>
      </c>
      <c r="B152" s="19"/>
      <c r="C152" s="19"/>
      <c r="D152" s="19"/>
      <c r="E152" s="19"/>
      <c r="F152" s="19"/>
      <c r="G152" s="19"/>
      <c r="H152" s="19"/>
      <c r="I152" s="19"/>
      <c r="J152" s="19"/>
      <c r="K152" s="19"/>
      <c r="L152" s="19"/>
      <c r="M152" s="19"/>
      <c r="N152" s="19"/>
      <c r="O152" s="19"/>
      <c r="P152" s="19"/>
      <c r="Q152" s="19"/>
      <c r="R152" s="19"/>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row>
    <row r="153" spans="1:58" s="11" customFormat="1" ht="9.75" customHeight="1" x14ac:dyDescent="0.25">
      <c r="A153" s="16"/>
      <c r="B153" s="19"/>
      <c r="C153" s="19"/>
      <c r="D153" s="19"/>
      <c r="E153" s="19"/>
      <c r="F153" s="19"/>
      <c r="G153" s="19"/>
      <c r="H153" s="19"/>
      <c r="I153" s="19"/>
      <c r="J153" s="19"/>
      <c r="K153" s="19"/>
      <c r="L153" s="19"/>
      <c r="M153" s="19"/>
      <c r="N153" s="19"/>
      <c r="O153" s="19"/>
      <c r="P153" s="19"/>
      <c r="Q153" s="19"/>
      <c r="R153" s="19"/>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row>
    <row r="154" spans="1:58" ht="84.75" customHeight="1" x14ac:dyDescent="0.25">
      <c r="A154" s="54"/>
      <c r="B154" s="115"/>
      <c r="C154" s="265" t="s">
        <v>50</v>
      </c>
      <c r="D154" s="265" t="s">
        <v>51</v>
      </c>
      <c r="E154" s="265" t="s">
        <v>52</v>
      </c>
      <c r="F154" s="276" t="s">
        <v>205</v>
      </c>
      <c r="G154" s="276" t="s">
        <v>206</v>
      </c>
      <c r="H154" s="115" t="s">
        <v>28</v>
      </c>
      <c r="I154" s="92"/>
      <c r="J154" s="92"/>
      <c r="K154" s="92"/>
      <c r="L154" s="92"/>
      <c r="M154" s="92"/>
      <c r="N154" s="92"/>
      <c r="O154" s="92"/>
      <c r="P154" s="92"/>
      <c r="Q154" s="92"/>
      <c r="R154" s="92"/>
      <c r="V154" s="114"/>
      <c r="W154" s="11"/>
      <c r="X154" s="20"/>
      <c r="Y154" s="114"/>
      <c r="Z154" s="114"/>
      <c r="AA154" s="114"/>
      <c r="AB154" s="114"/>
      <c r="AC154" s="114"/>
      <c r="AD154" s="114"/>
      <c r="AE154" s="114"/>
      <c r="AF154" s="114"/>
      <c r="AG154" s="114"/>
      <c r="AH154" s="77"/>
      <c r="AI154" s="77"/>
      <c r="AJ154" s="77"/>
      <c r="AK154" s="77"/>
      <c r="AL154" s="77"/>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row>
    <row r="155" spans="1:58" ht="51.75" customHeight="1" x14ac:dyDescent="0.25">
      <c r="A155" s="115" t="s">
        <v>195</v>
      </c>
      <c r="B155" s="83"/>
      <c r="C155" s="93">
        <f>H47</f>
        <v>0</v>
      </c>
      <c r="D155" s="291">
        <v>0</v>
      </c>
      <c r="E155" s="291">
        <v>0</v>
      </c>
      <c r="F155" s="291">
        <v>0</v>
      </c>
      <c r="G155" s="291">
        <v>0</v>
      </c>
      <c r="H155" s="95">
        <f>SUM(C155:G155)</f>
        <v>0</v>
      </c>
      <c r="I155" s="92"/>
      <c r="J155" s="92"/>
      <c r="K155" s="92"/>
      <c r="L155" s="92"/>
      <c r="M155" s="92"/>
      <c r="N155" s="92"/>
      <c r="O155" s="92"/>
      <c r="P155" s="92"/>
      <c r="Q155" s="92"/>
      <c r="R155" s="92"/>
      <c r="V155" s="114"/>
      <c r="W155" s="11"/>
      <c r="X155" s="26"/>
      <c r="Y155" s="114"/>
      <c r="Z155" s="114"/>
      <c r="AA155" s="114"/>
      <c r="AB155" s="114"/>
      <c r="AC155" s="114"/>
      <c r="AD155" s="114"/>
      <c r="AE155" s="114"/>
      <c r="AF155" s="114"/>
      <c r="AG155" s="114"/>
      <c r="AH155" s="78"/>
      <c r="AI155" s="78"/>
      <c r="AJ155" s="78"/>
      <c r="AK155" s="78"/>
      <c r="AL155" s="78"/>
      <c r="AM155" s="114"/>
      <c r="AN155" s="114"/>
      <c r="AO155" s="114"/>
      <c r="AP155" s="114"/>
      <c r="AQ155" s="114"/>
      <c r="AR155" s="114"/>
      <c r="AS155" s="114"/>
      <c r="AT155" s="114"/>
      <c r="AU155" s="114"/>
      <c r="AV155" s="114"/>
      <c r="AW155" s="114"/>
      <c r="AX155" s="114"/>
      <c r="AY155" s="114"/>
      <c r="AZ155" s="114"/>
      <c r="BA155" s="114"/>
      <c r="BB155" s="114"/>
      <c r="BC155" s="114"/>
      <c r="BD155" s="114"/>
      <c r="BE155" s="114"/>
      <c r="BF155" s="114"/>
    </row>
    <row r="156" spans="1:58" ht="57" customHeight="1" x14ac:dyDescent="0.25">
      <c r="A156" s="115" t="s">
        <v>62</v>
      </c>
      <c r="B156" s="83"/>
      <c r="C156" s="93">
        <f>H55</f>
        <v>0</v>
      </c>
      <c r="D156" s="291">
        <v>0</v>
      </c>
      <c r="E156" s="291">
        <v>0</v>
      </c>
      <c r="F156" s="291">
        <v>0</v>
      </c>
      <c r="G156" s="291">
        <v>0</v>
      </c>
      <c r="H156" s="95">
        <f>SUM(C156:G156)</f>
        <v>0</v>
      </c>
      <c r="I156" s="92"/>
      <c r="J156" s="92"/>
      <c r="K156" s="92"/>
      <c r="L156" s="92"/>
      <c r="M156" s="92"/>
      <c r="N156" s="92"/>
      <c r="O156" s="92"/>
      <c r="P156" s="92"/>
      <c r="Q156" s="92"/>
      <c r="R156" s="92"/>
      <c r="V156" s="114"/>
      <c r="W156" s="11"/>
      <c r="X156" s="26"/>
      <c r="Y156" s="114"/>
      <c r="Z156" s="114"/>
      <c r="AA156" s="114"/>
      <c r="AB156" s="114"/>
      <c r="AC156" s="114"/>
      <c r="AD156" s="114"/>
      <c r="AE156" s="114"/>
      <c r="AF156" s="114"/>
      <c r="AG156" s="114"/>
      <c r="AH156" s="78"/>
      <c r="AI156" s="78"/>
      <c r="AJ156" s="78"/>
      <c r="AK156" s="78"/>
      <c r="AL156" s="78"/>
      <c r="AM156" s="114"/>
      <c r="AN156" s="114"/>
      <c r="AO156" s="114"/>
      <c r="AP156" s="114"/>
      <c r="AQ156" s="114"/>
      <c r="AR156" s="114"/>
      <c r="AS156" s="114"/>
      <c r="AT156" s="114"/>
      <c r="AU156" s="114"/>
      <c r="AV156" s="114"/>
      <c r="AW156" s="114"/>
      <c r="AX156" s="114"/>
      <c r="AY156" s="114"/>
      <c r="AZ156" s="114"/>
      <c r="BA156" s="114"/>
      <c r="BB156" s="114"/>
      <c r="BC156" s="114"/>
      <c r="BD156" s="114"/>
      <c r="BE156" s="114"/>
      <c r="BF156" s="114"/>
    </row>
    <row r="157" spans="1:58" ht="50.25" customHeight="1" x14ac:dyDescent="0.25">
      <c r="A157" s="115" t="str">
        <f>A61</f>
        <v>Spese di viaggio e soggiorno / Travel and accommodation costs</v>
      </c>
      <c r="B157" s="83"/>
      <c r="C157" s="93">
        <f>C78</f>
        <v>0</v>
      </c>
      <c r="D157" s="93">
        <f>D78</f>
        <v>0</v>
      </c>
      <c r="E157" s="93">
        <f t="shared" ref="E157" si="22">E78</f>
        <v>0</v>
      </c>
      <c r="F157" s="93">
        <f>F78</f>
        <v>0</v>
      </c>
      <c r="G157" s="93">
        <f>G78</f>
        <v>0</v>
      </c>
      <c r="H157" s="95">
        <f>SUM(C157:G157)</f>
        <v>0</v>
      </c>
      <c r="I157" s="92"/>
      <c r="J157" s="92"/>
      <c r="K157" s="92"/>
      <c r="L157" s="92"/>
      <c r="M157" s="92"/>
      <c r="N157" s="92"/>
      <c r="O157" s="92"/>
      <c r="P157" s="92"/>
      <c r="Q157" s="92"/>
      <c r="R157" s="92"/>
      <c r="V157" s="114"/>
      <c r="W157" s="11"/>
      <c r="X157" s="26"/>
      <c r="Y157" s="114"/>
      <c r="Z157" s="114"/>
      <c r="AA157" s="114"/>
      <c r="AB157" s="114"/>
      <c r="AC157" s="114"/>
      <c r="AD157" s="114"/>
      <c r="AE157" s="114"/>
      <c r="AF157" s="114"/>
      <c r="AG157" s="114"/>
      <c r="AH157" s="78"/>
      <c r="AI157" s="78"/>
      <c r="AJ157" s="78"/>
      <c r="AK157" s="78"/>
      <c r="AL157" s="78"/>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row>
    <row r="158" spans="1:58" ht="63" customHeight="1" x14ac:dyDescent="0.25">
      <c r="A158" s="115" t="str">
        <f>A85</f>
        <v>Costi per consulenze e servizi / External expertise and services costs</v>
      </c>
      <c r="B158" s="83"/>
      <c r="C158" s="93">
        <f>C102</f>
        <v>0</v>
      </c>
      <c r="D158" s="93">
        <f>D102</f>
        <v>0</v>
      </c>
      <c r="E158" s="93">
        <f t="shared" ref="E158:G158" si="23">E102</f>
        <v>0</v>
      </c>
      <c r="F158" s="93">
        <f t="shared" si="23"/>
        <v>0</v>
      </c>
      <c r="G158" s="93">
        <f t="shared" si="23"/>
        <v>0</v>
      </c>
      <c r="H158" s="95">
        <f t="shared" ref="H158:H159" si="24">SUM(C158:G158)</f>
        <v>0</v>
      </c>
      <c r="I158" s="92"/>
      <c r="J158" s="92"/>
      <c r="K158" s="92"/>
      <c r="L158" s="92"/>
      <c r="M158" s="92"/>
      <c r="N158" s="92"/>
      <c r="O158" s="92"/>
      <c r="P158" s="92"/>
      <c r="Q158" s="92"/>
      <c r="R158" s="92"/>
      <c r="V158" s="114"/>
      <c r="W158" s="11"/>
      <c r="X158" s="26"/>
      <c r="Y158" s="114"/>
      <c r="Z158" s="114"/>
      <c r="AA158" s="114"/>
      <c r="AB158" s="114"/>
      <c r="AC158" s="114"/>
      <c r="AD158" s="114"/>
      <c r="AE158" s="114"/>
      <c r="AF158" s="114"/>
      <c r="AG158" s="114"/>
      <c r="AH158" s="78"/>
      <c r="AI158" s="78"/>
      <c r="AJ158" s="78"/>
      <c r="AK158" s="78"/>
      <c r="AL158" s="78"/>
      <c r="AM158" s="114"/>
      <c r="AN158" s="114"/>
      <c r="AO158" s="114"/>
      <c r="AP158" s="114"/>
      <c r="AQ158" s="114"/>
      <c r="AR158" s="114"/>
      <c r="AS158" s="114"/>
      <c r="AT158" s="114"/>
      <c r="AU158" s="114"/>
      <c r="AV158" s="114"/>
      <c r="AW158" s="114"/>
      <c r="AX158" s="114"/>
      <c r="AY158" s="114"/>
      <c r="AZ158" s="114"/>
      <c r="BA158" s="114"/>
      <c r="BB158" s="114"/>
      <c r="BC158" s="114"/>
      <c r="BD158" s="114"/>
      <c r="BE158" s="114"/>
      <c r="BF158" s="114"/>
    </row>
    <row r="159" spans="1:58" ht="30.75" customHeight="1" x14ac:dyDescent="0.25">
      <c r="A159" s="115" t="str">
        <f>A108</f>
        <v xml:space="preserve">Attrezzature /   Equipment </v>
      </c>
      <c r="B159" s="83"/>
      <c r="C159" s="93">
        <f>C125</f>
        <v>0</v>
      </c>
      <c r="D159" s="93">
        <f>D125</f>
        <v>0</v>
      </c>
      <c r="E159" s="93">
        <f>E125</f>
        <v>0</v>
      </c>
      <c r="F159" s="93">
        <f>F125</f>
        <v>0</v>
      </c>
      <c r="G159" s="93">
        <f>G125</f>
        <v>0</v>
      </c>
      <c r="H159" s="95">
        <f t="shared" si="24"/>
        <v>0</v>
      </c>
      <c r="I159" s="92"/>
      <c r="J159" s="92"/>
      <c r="K159" s="92"/>
      <c r="L159" s="92"/>
      <c r="M159" s="92"/>
      <c r="N159" s="92"/>
      <c r="O159" s="92"/>
      <c r="P159" s="92"/>
      <c r="Q159" s="92"/>
      <c r="R159" s="92"/>
      <c r="V159" s="114"/>
      <c r="W159" s="11"/>
      <c r="X159" s="26"/>
      <c r="Y159" s="114"/>
      <c r="Z159" s="114"/>
      <c r="AA159" s="114"/>
      <c r="AB159" s="114"/>
      <c r="AC159" s="114"/>
      <c r="AD159" s="114"/>
      <c r="AE159" s="114"/>
      <c r="AF159" s="114"/>
      <c r="AG159" s="114"/>
      <c r="AH159" s="78"/>
      <c r="AI159" s="78"/>
      <c r="AJ159" s="78"/>
      <c r="AK159" s="78"/>
      <c r="AL159" s="78"/>
      <c r="AM159" s="114"/>
      <c r="AN159" s="114"/>
      <c r="AO159" s="114"/>
      <c r="AP159" s="114"/>
      <c r="AQ159" s="114"/>
      <c r="AR159" s="114"/>
      <c r="AS159" s="114"/>
      <c r="AT159" s="114"/>
      <c r="AU159" s="114"/>
      <c r="AV159" s="114"/>
      <c r="AW159" s="114"/>
      <c r="AX159" s="114"/>
      <c r="AY159" s="114"/>
      <c r="AZ159" s="114"/>
      <c r="BA159" s="114"/>
      <c r="BB159" s="114"/>
      <c r="BC159" s="114"/>
      <c r="BD159" s="114"/>
      <c r="BE159" s="114"/>
      <c r="BF159" s="114"/>
    </row>
    <row r="160" spans="1:58" ht="36" customHeight="1" x14ac:dyDescent="0.25">
      <c r="A160" s="56" t="s">
        <v>123</v>
      </c>
      <c r="B160" s="83"/>
      <c r="C160" s="91">
        <f>SUM(C$155:C$159)</f>
        <v>0</v>
      </c>
      <c r="D160" s="91">
        <f>SUM(D$155:D$159)</f>
        <v>0</v>
      </c>
      <c r="E160" s="91">
        <f>SUM(E$155:E$159)</f>
        <v>0</v>
      </c>
      <c r="F160" s="91">
        <f t="shared" ref="F160:G160" si="25">SUM(F$155:F$159)</f>
        <v>0</v>
      </c>
      <c r="G160" s="91">
        <f t="shared" si="25"/>
        <v>0</v>
      </c>
      <c r="H160" s="91">
        <f>SUM(H$155:H$159)</f>
        <v>0</v>
      </c>
      <c r="I160" s="92"/>
      <c r="J160" s="92"/>
      <c r="K160" s="92"/>
      <c r="L160" s="92"/>
      <c r="M160" s="92"/>
      <c r="N160" s="92"/>
      <c r="O160" s="92"/>
      <c r="P160" s="92"/>
      <c r="Q160" s="92"/>
      <c r="R160" s="92"/>
      <c r="V160" s="114"/>
      <c r="W160" s="11"/>
      <c r="X160" s="26"/>
      <c r="Y160" s="114"/>
      <c r="Z160" s="114"/>
      <c r="AA160" s="114"/>
      <c r="AB160" s="114"/>
      <c r="AC160" s="114"/>
      <c r="AD160" s="114"/>
      <c r="AE160" s="114"/>
      <c r="AF160" s="114"/>
      <c r="AG160" s="114"/>
      <c r="AH160" s="79"/>
      <c r="AI160" s="79"/>
      <c r="AJ160" s="79"/>
      <c r="AK160" s="79"/>
      <c r="AL160" s="79"/>
      <c r="AM160" s="114"/>
      <c r="AN160" s="114"/>
      <c r="AO160" s="114"/>
      <c r="AP160" s="114"/>
      <c r="AQ160" s="114"/>
      <c r="AR160" s="114"/>
      <c r="AS160" s="114"/>
      <c r="AT160" s="114"/>
      <c r="AU160" s="114"/>
      <c r="AV160" s="114"/>
      <c r="AW160" s="114"/>
      <c r="AX160" s="114"/>
      <c r="AY160" s="114"/>
      <c r="AZ160" s="114"/>
      <c r="BA160" s="114"/>
      <c r="BB160" s="114"/>
      <c r="BC160" s="114"/>
      <c r="BD160" s="114"/>
      <c r="BE160" s="114"/>
      <c r="BF160" s="114"/>
    </row>
    <row r="161" spans="1:58" ht="31.5" customHeight="1" x14ac:dyDescent="0.25">
      <c r="A161" s="56" t="s">
        <v>122</v>
      </c>
      <c r="B161" s="83"/>
      <c r="C161" s="100">
        <f>C149</f>
        <v>0</v>
      </c>
      <c r="D161" s="100">
        <f>D149</f>
        <v>0</v>
      </c>
      <c r="E161" s="100">
        <f>E149</f>
        <v>0</v>
      </c>
      <c r="F161" s="100">
        <f>F149</f>
        <v>0</v>
      </c>
      <c r="G161" s="100">
        <f>G149</f>
        <v>0</v>
      </c>
      <c r="H161" s="101">
        <f>SUM(C161:G161)</f>
        <v>0</v>
      </c>
      <c r="I161" s="92"/>
      <c r="J161" s="92"/>
      <c r="K161" s="92"/>
      <c r="L161" s="92"/>
      <c r="M161" s="92"/>
      <c r="N161" s="92"/>
      <c r="O161" s="92"/>
      <c r="P161" s="92"/>
      <c r="Q161" s="92"/>
      <c r="R161" s="92"/>
      <c r="V161" s="114"/>
      <c r="W161" s="11"/>
      <c r="X161" s="26"/>
      <c r="Y161" s="114"/>
      <c r="Z161" s="114"/>
      <c r="AA161" s="114"/>
      <c r="AB161" s="114"/>
      <c r="AC161" s="114"/>
      <c r="AD161" s="114"/>
      <c r="AE161" s="114"/>
      <c r="AF161" s="114"/>
      <c r="AG161" s="114"/>
      <c r="AH161" s="78"/>
      <c r="AI161" s="78"/>
      <c r="AJ161" s="78"/>
      <c r="AK161" s="78"/>
      <c r="AL161" s="78"/>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row>
    <row r="162" spans="1:58" ht="46.5" customHeight="1" x14ac:dyDescent="0.25">
      <c r="A162" s="56" t="s">
        <v>138</v>
      </c>
      <c r="B162" s="83"/>
      <c r="C162" s="102">
        <f>C79+C103+C126+C150</f>
        <v>0</v>
      </c>
      <c r="D162" s="102">
        <f>D79+D103+D126+D150</f>
        <v>0</v>
      </c>
      <c r="E162" s="102">
        <f>E79+E103+E126+E150</f>
        <v>0</v>
      </c>
      <c r="F162" s="102">
        <f t="shared" ref="F162:G162" si="26">F79+F103+F126+F150</f>
        <v>0</v>
      </c>
      <c r="G162" s="102">
        <f t="shared" si="26"/>
        <v>0</v>
      </c>
      <c r="H162" s="101">
        <f>SUM(C162:G162)</f>
        <v>0</v>
      </c>
      <c r="I162" s="92"/>
      <c r="J162" s="92"/>
      <c r="K162" s="92"/>
      <c r="L162" s="107"/>
      <c r="M162" s="107"/>
      <c r="N162" s="107"/>
      <c r="O162" s="107"/>
      <c r="P162" s="107"/>
      <c r="V162" s="114"/>
      <c r="W162" s="11"/>
      <c r="X162" s="26"/>
      <c r="Y162" s="114"/>
      <c r="Z162" s="114"/>
      <c r="AA162" s="114"/>
      <c r="AB162" s="114"/>
      <c r="AC162" s="114"/>
      <c r="AD162" s="114"/>
      <c r="AE162" s="114"/>
      <c r="AF162" s="114"/>
      <c r="AG162" s="114"/>
      <c r="AH162" s="79"/>
      <c r="AI162" s="79"/>
      <c r="AJ162" s="79"/>
      <c r="AK162" s="79"/>
      <c r="AL162" s="79"/>
      <c r="AM162" s="114"/>
      <c r="AN162" s="114"/>
      <c r="AO162" s="114"/>
      <c r="AP162" s="114"/>
      <c r="AQ162" s="114"/>
      <c r="AR162" s="114"/>
      <c r="AS162" s="114"/>
      <c r="AT162" s="114"/>
      <c r="AU162" s="114"/>
      <c r="AV162" s="114"/>
      <c r="AW162" s="114"/>
      <c r="AX162" s="114"/>
      <c r="AY162" s="114"/>
      <c r="AZ162" s="114"/>
      <c r="BA162" s="114"/>
      <c r="BB162" s="114"/>
      <c r="BC162" s="114"/>
      <c r="BD162" s="114"/>
      <c r="BE162" s="114"/>
      <c r="BF162" s="114"/>
    </row>
    <row r="163" spans="1:58" s="11" customFormat="1" ht="55.8" customHeight="1" x14ac:dyDescent="0.25">
      <c r="A163" s="109" t="s">
        <v>67</v>
      </c>
      <c r="B163" s="83"/>
      <c r="C163" s="110">
        <f>SUM(C$155:C$159)-C149-C162</f>
        <v>0</v>
      </c>
      <c r="D163" s="110">
        <f>SUM(D$155:D$159)-D149-D162</f>
        <v>0</v>
      </c>
      <c r="E163" s="110">
        <f>SUM(E$155:E$159)-E149-E162</f>
        <v>0</v>
      </c>
      <c r="F163" s="110">
        <f t="shared" ref="F163:G163" si="27">SUM(F$155:F$159)-F149-F162</f>
        <v>0</v>
      </c>
      <c r="G163" s="110">
        <f t="shared" si="27"/>
        <v>0</v>
      </c>
      <c r="H163" s="110">
        <f>SUM(H$155:H$159)-H149-H162</f>
        <v>0</v>
      </c>
      <c r="I163" s="92"/>
      <c r="J163" s="92"/>
      <c r="K163" s="92"/>
      <c r="L163" s="92"/>
      <c r="M163" s="19"/>
      <c r="N163" s="19"/>
      <c r="O163" s="19"/>
      <c r="P163" s="19"/>
      <c r="Q163" s="19"/>
      <c r="R163" s="19"/>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row>
    <row r="164" spans="1:58" s="11" customFormat="1" ht="17.25" customHeight="1" x14ac:dyDescent="0.25">
      <c r="A164" s="19"/>
      <c r="B164" s="19"/>
      <c r="C164" s="19"/>
      <c r="D164" s="19"/>
      <c r="E164" s="19"/>
      <c r="F164" s="19"/>
      <c r="G164" s="19"/>
      <c r="H164" s="19"/>
      <c r="I164" s="19"/>
      <c r="J164" s="19"/>
      <c r="K164" s="19"/>
      <c r="L164" s="19"/>
      <c r="M164" s="19"/>
      <c r="N164" s="19"/>
      <c r="O164" s="19"/>
      <c r="P164" s="19"/>
      <c r="Q164" s="19"/>
      <c r="R164" s="19"/>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row>
    <row r="165" spans="1:58" s="11" customFormat="1" ht="16.5" customHeight="1" x14ac:dyDescent="0.25">
      <c r="A165" s="85" t="s">
        <v>125</v>
      </c>
      <c r="B165" s="19"/>
      <c r="C165" s="19"/>
      <c r="D165" s="19"/>
      <c r="E165" s="19"/>
      <c r="F165" s="19"/>
      <c r="G165" s="19"/>
      <c r="H165" s="19"/>
      <c r="I165" s="19"/>
      <c r="J165" s="19"/>
      <c r="K165" s="19"/>
      <c r="L165" s="19"/>
      <c r="M165" s="19"/>
      <c r="N165" s="19"/>
      <c r="O165" s="19"/>
      <c r="P165" s="19"/>
      <c r="Q165" s="19"/>
      <c r="R165" s="19"/>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row>
    <row r="166" spans="1:58" s="11" customFormat="1" ht="6.75" customHeight="1" x14ac:dyDescent="0.25">
      <c r="A166" s="19"/>
      <c r="B166" s="19"/>
      <c r="C166" s="19"/>
      <c r="D166" s="19"/>
      <c r="E166" s="19"/>
      <c r="F166" s="19"/>
      <c r="G166" s="19"/>
      <c r="H166" s="19"/>
      <c r="I166" s="19"/>
      <c r="J166" s="19"/>
      <c r="K166" s="19"/>
      <c r="L166" s="19"/>
      <c r="M166" s="19"/>
      <c r="N166" s="19"/>
      <c r="O166" s="19"/>
      <c r="P166" s="19"/>
      <c r="Q166" s="19"/>
      <c r="R166" s="19"/>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row>
    <row r="167" spans="1:58" ht="74.25" customHeight="1" x14ac:dyDescent="0.25">
      <c r="A167" s="54"/>
      <c r="B167" s="115"/>
      <c r="C167" s="115" t="s">
        <v>50</v>
      </c>
      <c r="D167" s="115" t="s">
        <v>51</v>
      </c>
      <c r="E167" s="115" t="s">
        <v>52</v>
      </c>
      <c r="F167" s="276" t="s">
        <v>205</v>
      </c>
      <c r="G167" s="276" t="s">
        <v>206</v>
      </c>
      <c r="H167" s="115" t="s">
        <v>28</v>
      </c>
      <c r="I167" s="92"/>
      <c r="J167" s="92"/>
      <c r="K167" s="92"/>
      <c r="L167" s="92"/>
      <c r="M167" s="92"/>
      <c r="N167" s="92"/>
      <c r="O167" s="92"/>
      <c r="P167" s="92"/>
      <c r="Q167" s="92"/>
      <c r="R167" s="92"/>
      <c r="V167" s="114"/>
      <c r="W167" s="11"/>
      <c r="X167" s="20"/>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14"/>
      <c r="AW167" s="114"/>
      <c r="AX167" s="114"/>
      <c r="AY167" s="114"/>
      <c r="AZ167" s="114"/>
      <c r="BA167" s="114"/>
      <c r="BB167" s="114"/>
      <c r="BC167" s="114"/>
      <c r="BD167" s="114"/>
      <c r="BE167" s="114"/>
      <c r="BF167" s="114"/>
    </row>
    <row r="168" spans="1:58" ht="13.5" customHeight="1" x14ac:dyDescent="0.25">
      <c r="A168" s="115" t="str">
        <f>Page_2!A46</f>
        <v>P1</v>
      </c>
      <c r="B168" s="94"/>
      <c r="C168" s="93">
        <f>H44+H52+C75+C99+C122</f>
        <v>0</v>
      </c>
      <c r="D168" s="93">
        <f>D75+D99+D122</f>
        <v>0</v>
      </c>
      <c r="E168" s="93">
        <f>E75+E99+E122</f>
        <v>0</v>
      </c>
      <c r="F168" s="93">
        <f>F75+F99+F122</f>
        <v>0</v>
      </c>
      <c r="G168" s="93">
        <f t="shared" ref="G168" si="28">G75+G99+G122</f>
        <v>0</v>
      </c>
      <c r="H168" s="95">
        <f>SUM(C168:G168)</f>
        <v>0</v>
      </c>
      <c r="I168" s="92"/>
      <c r="J168" s="92"/>
      <c r="K168" s="92"/>
      <c r="L168" s="92"/>
      <c r="M168" s="92"/>
      <c r="N168" s="92"/>
      <c r="O168" s="92"/>
      <c r="P168" s="92"/>
      <c r="Q168" s="92"/>
      <c r="R168" s="92"/>
      <c r="V168" s="114"/>
      <c r="W168" s="11"/>
      <c r="X168" s="26"/>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114"/>
      <c r="AW168" s="114"/>
      <c r="AX168" s="114"/>
      <c r="AY168" s="114"/>
      <c r="AZ168" s="114"/>
      <c r="BA168" s="114"/>
      <c r="BB168" s="114"/>
      <c r="BC168" s="114"/>
      <c r="BD168" s="114"/>
      <c r="BE168" s="114"/>
      <c r="BF168" s="114"/>
    </row>
    <row r="169" spans="1:58" ht="13.5" customHeight="1" x14ac:dyDescent="0.25">
      <c r="A169" s="115" t="str">
        <f>Page_2!A47</f>
        <v>P2</v>
      </c>
      <c r="B169" s="94"/>
      <c r="C169" s="93">
        <f>H45+H53+C76+C100+C123</f>
        <v>0</v>
      </c>
      <c r="D169" s="93">
        <f>D76+D100+D123</f>
        <v>0</v>
      </c>
      <c r="E169" s="93">
        <f>E76+E100+E123</f>
        <v>0</v>
      </c>
      <c r="F169" s="93">
        <f t="shared" ref="F169:G169" si="29">F76+F100+F123</f>
        <v>0</v>
      </c>
      <c r="G169" s="93">
        <f t="shared" si="29"/>
        <v>0</v>
      </c>
      <c r="H169" s="95">
        <f t="shared" ref="H169:H170" si="30">SUM(C169:G169)</f>
        <v>0</v>
      </c>
      <c r="I169" s="92"/>
      <c r="J169" s="92"/>
      <c r="K169" s="92"/>
      <c r="L169" s="92"/>
      <c r="M169" s="92"/>
      <c r="N169" s="92"/>
      <c r="O169" s="92"/>
      <c r="P169" s="92"/>
      <c r="Q169" s="92"/>
      <c r="R169" s="92"/>
      <c r="V169" s="114"/>
      <c r="W169" s="11"/>
      <c r="X169" s="26"/>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c r="AT169" s="114"/>
      <c r="AU169" s="114"/>
      <c r="AV169" s="114"/>
      <c r="AW169" s="114"/>
      <c r="AX169" s="114"/>
      <c r="AY169" s="114"/>
      <c r="AZ169" s="114"/>
      <c r="BA169" s="114"/>
      <c r="BB169" s="114"/>
      <c r="BC169" s="114"/>
      <c r="BD169" s="114"/>
      <c r="BE169" s="114"/>
      <c r="BF169" s="114"/>
    </row>
    <row r="170" spans="1:58" ht="13.5" customHeight="1" x14ac:dyDescent="0.25">
      <c r="A170" s="115" t="str">
        <f>Page_2!A48</f>
        <v>P3</v>
      </c>
      <c r="B170" s="94"/>
      <c r="C170" s="93">
        <f>H46+H54+C77+C101+C124</f>
        <v>0</v>
      </c>
      <c r="D170" s="93">
        <f>D77+D101+D124</f>
        <v>0</v>
      </c>
      <c r="E170" s="93">
        <f>E77+E101+E124</f>
        <v>0</v>
      </c>
      <c r="F170" s="93">
        <f t="shared" ref="F170:G170" si="31">F77+F101+F124</f>
        <v>0</v>
      </c>
      <c r="G170" s="93">
        <f t="shared" si="31"/>
        <v>0</v>
      </c>
      <c r="H170" s="95">
        <f t="shared" si="30"/>
        <v>0</v>
      </c>
      <c r="I170" s="92"/>
      <c r="J170" s="92"/>
      <c r="K170" s="92"/>
      <c r="L170" s="92"/>
      <c r="M170" s="92"/>
      <c r="N170" s="92"/>
      <c r="O170" s="92"/>
      <c r="P170" s="92"/>
      <c r="Q170" s="92"/>
      <c r="R170" s="92"/>
      <c r="V170" s="114"/>
      <c r="W170" s="11"/>
      <c r="X170" s="26"/>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row>
    <row r="171" spans="1:58" ht="36" customHeight="1" x14ac:dyDescent="0.25">
      <c r="A171" s="56" t="s">
        <v>126</v>
      </c>
      <c r="B171" s="94"/>
      <c r="C171" s="91">
        <f>SUM(C$168:C$170)</f>
        <v>0</v>
      </c>
      <c r="D171" s="91">
        <f>SUM(D$168:D$170)</f>
        <v>0</v>
      </c>
      <c r="E171" s="91">
        <f>SUM(E$168:E$170)</f>
        <v>0</v>
      </c>
      <c r="F171" s="91">
        <f t="shared" ref="F171:G171" si="32">SUM(F$168:F$170)</f>
        <v>0</v>
      </c>
      <c r="G171" s="91">
        <f t="shared" si="32"/>
        <v>0</v>
      </c>
      <c r="H171" s="91">
        <f>SUM(H$168:H$170)</f>
        <v>0</v>
      </c>
      <c r="I171" s="92"/>
      <c r="J171" s="92"/>
      <c r="K171" s="92"/>
      <c r="L171" s="92"/>
      <c r="M171" s="92"/>
      <c r="N171" s="92"/>
      <c r="O171" s="92"/>
      <c r="P171" s="92"/>
      <c r="Q171" s="92"/>
      <c r="R171" s="92"/>
      <c r="V171" s="114"/>
      <c r="W171" s="11"/>
      <c r="X171" s="26"/>
      <c r="Y171" s="114"/>
      <c r="Z171" s="114"/>
      <c r="AA171" s="114"/>
      <c r="AB171" s="114"/>
      <c r="AC171" s="114"/>
      <c r="AD171" s="114"/>
      <c r="AE171" s="114"/>
      <c r="AF171" s="114"/>
      <c r="AG171" s="114"/>
      <c r="AH171" s="114"/>
      <c r="AI171" s="114"/>
      <c r="AJ171" s="114"/>
      <c r="AK171" s="114"/>
      <c r="AL171" s="114"/>
      <c r="AM171" s="114"/>
      <c r="AN171" s="114"/>
      <c r="AO171" s="114"/>
      <c r="AP171" s="114"/>
      <c r="AQ171" s="114"/>
      <c r="AR171" s="114"/>
      <c r="AS171" s="114"/>
      <c r="AT171" s="114"/>
      <c r="AU171" s="114"/>
      <c r="AV171" s="114"/>
      <c r="AW171" s="114"/>
      <c r="AX171" s="114"/>
      <c r="AY171" s="114"/>
      <c r="AZ171" s="114"/>
      <c r="BA171" s="114"/>
      <c r="BB171" s="114"/>
      <c r="BC171" s="114"/>
      <c r="BD171" s="114"/>
      <c r="BE171" s="114"/>
      <c r="BF171" s="114"/>
    </row>
    <row r="172" spans="1:58" ht="31.5" customHeight="1" x14ac:dyDescent="0.25">
      <c r="A172" s="56" t="s">
        <v>122</v>
      </c>
      <c r="B172" s="94"/>
      <c r="C172" s="100">
        <f t="shared" ref="C172:E173" si="33">C161</f>
        <v>0</v>
      </c>
      <c r="D172" s="100">
        <f t="shared" si="33"/>
        <v>0</v>
      </c>
      <c r="E172" s="100">
        <f t="shared" si="33"/>
        <v>0</v>
      </c>
      <c r="F172" s="100">
        <f t="shared" ref="F172:G172" si="34">F161</f>
        <v>0</v>
      </c>
      <c r="G172" s="100">
        <f t="shared" si="34"/>
        <v>0</v>
      </c>
      <c r="H172" s="101">
        <f>H161</f>
        <v>0</v>
      </c>
      <c r="I172" s="92"/>
      <c r="J172" s="92"/>
      <c r="K172" s="92"/>
      <c r="L172" s="92"/>
      <c r="M172" s="92"/>
      <c r="N172" s="92"/>
      <c r="O172" s="92"/>
      <c r="P172" s="92"/>
      <c r="Q172" s="92"/>
      <c r="R172" s="92"/>
      <c r="V172" s="114"/>
      <c r="W172" s="11"/>
      <c r="X172" s="26"/>
      <c r="Y172" s="114"/>
      <c r="Z172" s="114"/>
      <c r="AA172" s="114"/>
      <c r="AB172" s="114"/>
      <c r="AC172" s="114"/>
      <c r="AD172" s="114"/>
      <c r="AE172" s="114"/>
      <c r="AF172" s="114"/>
      <c r="AG172" s="114"/>
      <c r="AH172" s="114"/>
      <c r="AI172" s="114"/>
      <c r="AJ172" s="114"/>
      <c r="AK172" s="114"/>
      <c r="AL172" s="114"/>
      <c r="AM172" s="114"/>
      <c r="AN172" s="114"/>
      <c r="AO172" s="114"/>
      <c r="AP172" s="114"/>
      <c r="AQ172" s="114"/>
      <c r="AR172" s="114"/>
      <c r="AS172" s="114"/>
      <c r="AT172" s="114"/>
      <c r="AU172" s="114"/>
      <c r="AV172" s="114"/>
      <c r="AW172" s="114"/>
      <c r="AX172" s="114"/>
      <c r="AY172" s="114"/>
      <c r="AZ172" s="114"/>
      <c r="BA172" s="114"/>
      <c r="BB172" s="114"/>
      <c r="BC172" s="114"/>
      <c r="BD172" s="114"/>
      <c r="BE172" s="114"/>
      <c r="BF172" s="114"/>
    </row>
    <row r="173" spans="1:58" ht="54" customHeight="1" x14ac:dyDescent="0.25">
      <c r="A173" s="56" t="s">
        <v>138</v>
      </c>
      <c r="B173" s="94"/>
      <c r="C173" s="102">
        <f t="shared" si="33"/>
        <v>0</v>
      </c>
      <c r="D173" s="102">
        <f t="shared" si="33"/>
        <v>0</v>
      </c>
      <c r="E173" s="102">
        <f t="shared" si="33"/>
        <v>0</v>
      </c>
      <c r="F173" s="102">
        <f t="shared" ref="F173:G173" si="35">F162</f>
        <v>0</v>
      </c>
      <c r="G173" s="102">
        <f t="shared" si="35"/>
        <v>0</v>
      </c>
      <c r="H173" s="102">
        <f>H162</f>
        <v>0</v>
      </c>
      <c r="I173" s="92"/>
      <c r="J173" s="92"/>
      <c r="K173" s="92"/>
      <c r="L173" s="92"/>
      <c r="M173" s="92"/>
      <c r="N173" s="92"/>
      <c r="O173" s="92"/>
      <c r="P173" s="92"/>
      <c r="Q173" s="92"/>
      <c r="R173" s="92"/>
      <c r="V173" s="114"/>
      <c r="W173" s="11"/>
      <c r="X173" s="26"/>
      <c r="Y173" s="114"/>
      <c r="Z173" s="114"/>
      <c r="AA173" s="114"/>
      <c r="AB173" s="114"/>
      <c r="AC173" s="114"/>
      <c r="AD173" s="114"/>
      <c r="AE173" s="114"/>
      <c r="AF173" s="114"/>
      <c r="AG173" s="114"/>
      <c r="AH173" s="114"/>
      <c r="AI173" s="114"/>
      <c r="AJ173" s="114"/>
      <c r="AK173" s="114"/>
      <c r="AL173" s="114"/>
      <c r="AM173" s="114"/>
      <c r="AN173" s="114"/>
      <c r="AO173" s="114"/>
      <c r="AP173" s="114"/>
      <c r="AQ173" s="114"/>
      <c r="AR173" s="114"/>
      <c r="AS173" s="114"/>
      <c r="AT173" s="114"/>
      <c r="AU173" s="114"/>
      <c r="AV173" s="114"/>
      <c r="AW173" s="114"/>
      <c r="AX173" s="114"/>
      <c r="AY173" s="114"/>
      <c r="AZ173" s="114"/>
      <c r="BA173" s="114"/>
      <c r="BB173" s="114"/>
      <c r="BC173" s="114"/>
      <c r="BD173" s="114"/>
      <c r="BE173" s="114"/>
      <c r="BF173" s="114"/>
    </row>
    <row r="174" spans="1:58" s="11" customFormat="1" ht="54.6" customHeight="1" x14ac:dyDescent="0.25">
      <c r="A174" s="109" t="s">
        <v>67</v>
      </c>
      <c r="B174" s="83"/>
      <c r="C174" s="110">
        <f>C171-C172-C173</f>
        <v>0</v>
      </c>
      <c r="D174" s="110">
        <f t="shared" ref="D174:G174" si="36">D171-D172-D173</f>
        <v>0</v>
      </c>
      <c r="E174" s="110">
        <f t="shared" si="36"/>
        <v>0</v>
      </c>
      <c r="F174" s="110">
        <f t="shared" si="36"/>
        <v>0</v>
      </c>
      <c r="G174" s="110">
        <f t="shared" si="36"/>
        <v>0</v>
      </c>
      <c r="H174" s="110">
        <f>H171-H172-H173</f>
        <v>0</v>
      </c>
      <c r="I174" s="92"/>
      <c r="J174" s="92"/>
      <c r="K174" s="92"/>
      <c r="L174" s="19"/>
      <c r="M174" s="19"/>
      <c r="N174" s="19"/>
      <c r="O174" s="19"/>
      <c r="P174" s="19"/>
      <c r="Q174" s="19"/>
      <c r="R174" s="19"/>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row>
    <row r="175" spans="1:58" ht="17.25" customHeight="1" x14ac:dyDescent="0.25">
      <c r="B175" s="5"/>
      <c r="C175" s="5"/>
      <c r="D175" s="5"/>
      <c r="E175" s="5"/>
      <c r="F175" s="5"/>
      <c r="G175" s="5"/>
      <c r="H175" s="5"/>
      <c r="I175" s="5"/>
      <c r="J175" s="5"/>
      <c r="K175" s="5"/>
      <c r="L175" s="5"/>
      <c r="M175" s="5"/>
      <c r="N175" s="5"/>
    </row>
    <row r="176" spans="1:58" ht="15" customHeight="1" x14ac:dyDescent="0.25">
      <c r="J176" s="7"/>
      <c r="K176" s="7"/>
      <c r="L176" s="7"/>
      <c r="M176" s="7"/>
      <c r="N176" s="7"/>
      <c r="O176" s="1"/>
      <c r="P176" s="1"/>
      <c r="Q176" s="1"/>
      <c r="R176" s="1"/>
    </row>
    <row r="177" s="2" customFormat="1" ht="15" customHeight="1" x14ac:dyDescent="0.25"/>
    <row r="178" s="2" customFormat="1" ht="15" customHeight="1" x14ac:dyDescent="0.25"/>
    <row r="179" s="2" customFormat="1" ht="15" customHeight="1" x14ac:dyDescent="0.25"/>
    <row r="180" s="2" customFormat="1" ht="15" customHeight="1" x14ac:dyDescent="0.25"/>
    <row r="181" s="2" customFormat="1" ht="15" customHeight="1" x14ac:dyDescent="0.25"/>
    <row r="182" s="2" customFormat="1" ht="15" customHeight="1" x14ac:dyDescent="0.25"/>
    <row r="183" s="2" customFormat="1" ht="15" customHeight="1" x14ac:dyDescent="0.25"/>
    <row r="184" s="2" customFormat="1" ht="15" customHeight="1" x14ac:dyDescent="0.25"/>
    <row r="185" s="2" customFormat="1" ht="15" customHeight="1" x14ac:dyDescent="0.25"/>
    <row r="186" s="2" customFormat="1" ht="15" customHeight="1" x14ac:dyDescent="0.25"/>
    <row r="187" s="2" customFormat="1" ht="15" customHeight="1" x14ac:dyDescent="0.25"/>
    <row r="188" s="2" customFormat="1" ht="15" customHeight="1" x14ac:dyDescent="0.25"/>
    <row r="189" s="2" customFormat="1" ht="15" customHeight="1" x14ac:dyDescent="0.25"/>
    <row r="190" s="2" customFormat="1" ht="15" customHeight="1" x14ac:dyDescent="0.25"/>
  </sheetData>
  <sheetProtection algorithmName="SHA-512" hashValue="VTkT2TVc+v9UeoWVYXdIIjTOd6LMty84JZkwhHBP9okoluQbF/KDZooUqlMqe0hqpClqsq/9HybWSNh6pteOOQ==" saltValue="voyalxYKI//drKmPzfqXyg==" spinCount="100000" sheet="1" formatCells="0" formatColumns="0" formatRows="0" insertRows="0" insertHyperlinks="0" autoFilter="0" pivotTables="0"/>
  <dataConsolidate/>
  <mergeCells count="162">
    <mergeCell ref="M121:N125"/>
    <mergeCell ref="M145:N148"/>
    <mergeCell ref="J74:K74"/>
    <mergeCell ref="J75:K79"/>
    <mergeCell ref="B134:F134"/>
    <mergeCell ref="B135:F135"/>
    <mergeCell ref="V132:Y132"/>
    <mergeCell ref="E115:F115"/>
    <mergeCell ref="B112:D112"/>
    <mergeCell ref="B108:D109"/>
    <mergeCell ref="E108:F109"/>
    <mergeCell ref="G108:G109"/>
    <mergeCell ref="H108:O108"/>
    <mergeCell ref="B111:D111"/>
    <mergeCell ref="E111:F111"/>
    <mergeCell ref="A131:O131"/>
    <mergeCell ref="B136:F136"/>
    <mergeCell ref="B137:F137"/>
    <mergeCell ref="B138:F138"/>
    <mergeCell ref="B139:F139"/>
    <mergeCell ref="B96:D96"/>
    <mergeCell ref="E96:F96"/>
    <mergeCell ref="A132:A143"/>
    <mergeCell ref="G132:G133"/>
    <mergeCell ref="H132:O132"/>
    <mergeCell ref="B140:F140"/>
    <mergeCell ref="B141:F141"/>
    <mergeCell ref="B142:F142"/>
    <mergeCell ref="B143:F143"/>
    <mergeCell ref="B132:F133"/>
    <mergeCell ref="B118:D118"/>
    <mergeCell ref="E118:F118"/>
    <mergeCell ref="B119:D119"/>
    <mergeCell ref="E119:F119"/>
    <mergeCell ref="A108:A119"/>
    <mergeCell ref="B116:D116"/>
    <mergeCell ref="E116:F116"/>
    <mergeCell ref="B117:D117"/>
    <mergeCell ref="B110:D110"/>
    <mergeCell ref="E110:F110"/>
    <mergeCell ref="E112:F112"/>
    <mergeCell ref="B113:D113"/>
    <mergeCell ref="E113:F113"/>
    <mergeCell ref="B114:D114"/>
    <mergeCell ref="E114:F114"/>
    <mergeCell ref="B115:D115"/>
    <mergeCell ref="BB132:BE132"/>
    <mergeCell ref="BF132:BF133"/>
    <mergeCell ref="AH132:AK132"/>
    <mergeCell ref="AL132:AO132"/>
    <mergeCell ref="AP132:AS132"/>
    <mergeCell ref="AT132:AW132"/>
    <mergeCell ref="T51:U51"/>
    <mergeCell ref="T52:U52"/>
    <mergeCell ref="T53:U53"/>
    <mergeCell ref="AX132:BA132"/>
    <mergeCell ref="BB108:BE108"/>
    <mergeCell ref="Z132:AC132"/>
    <mergeCell ref="AD132:AG132"/>
    <mergeCell ref="AD108:AG108"/>
    <mergeCell ref="AH108:AK108"/>
    <mergeCell ref="BF108:BF109"/>
    <mergeCell ref="AX108:BA108"/>
    <mergeCell ref="T54:U54"/>
    <mergeCell ref="V61:Y61"/>
    <mergeCell ref="AT108:AW108"/>
    <mergeCell ref="AL108:AO108"/>
    <mergeCell ref="AP108:AS108"/>
    <mergeCell ref="Z108:AC108"/>
    <mergeCell ref="V108:Y108"/>
    <mergeCell ref="AL85:AO85"/>
    <mergeCell ref="B94:D94"/>
    <mergeCell ref="E94:F94"/>
    <mergeCell ref="B95:D95"/>
    <mergeCell ref="E95:F95"/>
    <mergeCell ref="B92:D92"/>
    <mergeCell ref="E92:F92"/>
    <mergeCell ref="B93:D93"/>
    <mergeCell ref="E93:F93"/>
    <mergeCell ref="V85:Y85"/>
    <mergeCell ref="Z85:AC85"/>
    <mergeCell ref="AD85:AG85"/>
    <mergeCell ref="AH85:AK85"/>
    <mergeCell ref="A85:A96"/>
    <mergeCell ref="B85:D86"/>
    <mergeCell ref="E85:F86"/>
    <mergeCell ref="G85:G86"/>
    <mergeCell ref="H85:O85"/>
    <mergeCell ref="E90:F90"/>
    <mergeCell ref="B91:D91"/>
    <mergeCell ref="E91:F91"/>
    <mergeCell ref="B87:D87"/>
    <mergeCell ref="E87:F87"/>
    <mergeCell ref="BB85:BE85"/>
    <mergeCell ref="BF85:BF86"/>
    <mergeCell ref="AP85:AS85"/>
    <mergeCell ref="AT85:AW85"/>
    <mergeCell ref="AD61:AG61"/>
    <mergeCell ref="B89:D89"/>
    <mergeCell ref="E89:F89"/>
    <mergeCell ref="B65:F65"/>
    <mergeCell ref="BB61:BE61"/>
    <mergeCell ref="AH61:AK61"/>
    <mergeCell ref="B66:F66"/>
    <mergeCell ref="B67:F67"/>
    <mergeCell ref="B68:F68"/>
    <mergeCell ref="A83:O83"/>
    <mergeCell ref="BF61:BF62"/>
    <mergeCell ref="B63:F63"/>
    <mergeCell ref="B64:F64"/>
    <mergeCell ref="AL61:AO61"/>
    <mergeCell ref="AP61:AS61"/>
    <mergeCell ref="AT61:AW61"/>
    <mergeCell ref="AX61:BA61"/>
    <mergeCell ref="B69:F69"/>
    <mergeCell ref="B70:F70"/>
    <mergeCell ref="AX85:BA85"/>
    <mergeCell ref="T45:U45"/>
    <mergeCell ref="T46:U46"/>
    <mergeCell ref="T43:U43"/>
    <mergeCell ref="T44:U44"/>
    <mergeCell ref="A42:P42"/>
    <mergeCell ref="Z61:AC61"/>
    <mergeCell ref="T55:U55"/>
    <mergeCell ref="A60:O60"/>
    <mergeCell ref="A61:A72"/>
    <mergeCell ref="B61:F62"/>
    <mergeCell ref="G61:G62"/>
    <mergeCell ref="H61:O61"/>
    <mergeCell ref="T47:U47"/>
    <mergeCell ref="B71:F71"/>
    <mergeCell ref="B72:F72"/>
    <mergeCell ref="K43:O44"/>
    <mergeCell ref="K51:O52"/>
    <mergeCell ref="A3:C3"/>
    <mergeCell ref="D3:E3"/>
    <mergeCell ref="A4:C4"/>
    <mergeCell ref="D4:E4"/>
    <mergeCell ref="A14:C14"/>
    <mergeCell ref="A15:C15"/>
    <mergeCell ref="A7:C7"/>
    <mergeCell ref="D7:E7"/>
    <mergeCell ref="A12:C12"/>
    <mergeCell ref="A13:C13"/>
    <mergeCell ref="A5:C5"/>
    <mergeCell ref="D5:E5"/>
    <mergeCell ref="A6:C6"/>
    <mergeCell ref="D6:E6"/>
    <mergeCell ref="A107:O107"/>
    <mergeCell ref="E117:F117"/>
    <mergeCell ref="A20:C20"/>
    <mergeCell ref="A21:C21"/>
    <mergeCell ref="A30:B30"/>
    <mergeCell ref="A31:B31"/>
    <mergeCell ref="A36:M36"/>
    <mergeCell ref="A16:C16"/>
    <mergeCell ref="B88:D88"/>
    <mergeCell ref="E88:F88"/>
    <mergeCell ref="B90:D90"/>
    <mergeCell ref="A84:O84"/>
    <mergeCell ref="M74:N77"/>
    <mergeCell ref="M98:N102"/>
  </mergeCells>
  <phoneticPr fontId="36" type="noConversion"/>
  <conditionalFormatting sqref="D32">
    <cfRule type="cellIs" dxfId="7" priority="17" stopIfTrue="1" operator="notEqual">
      <formula>$D$13</formula>
    </cfRule>
  </conditionalFormatting>
  <dataValidations xWindow="879" yWindow="536" count="23">
    <dataValidation allowBlank="1" showErrorMessage="1" promptTitle="Menù a tendina / Menu déroulant" prompt="Seleziona una delle opzioni / Choisissez une option" sqref="E87:F96 B134:F143 E110:F119" xr:uid="{00000000-0002-0000-0200-000000000000}"/>
    <dataValidation allowBlank="1" showInputMessage="1" showErrorMessage="1" prompt="Dato preimpostato, editabile_x000a_" sqref="O48:R48" xr:uid="{00000000-0002-0000-0200-000001000000}">
      <formula1>0</formula1>
      <formula2>0</formula2>
    </dataValidation>
    <dataValidation type="list" allowBlank="1" showInputMessage="1" showErrorMessage="1" promptTitle="Menù a tendina / Dropdown menu" prompt="Seleziona una delle opzioni / select one option" sqref="D21" xr:uid="{00000000-0002-0000-0200-000002000000}">
      <formula1>$F$18:$F$20</formula1>
    </dataValidation>
    <dataValidation allowBlank="1" showInputMessage="1" showErrorMessage="1" prompt="Si calcola automaticamente, al netto di eventuali entrate nette e cofinanziamento aggiuntivo / Automatically calculated, considering the eventually net revenue + additional co-financing" sqref="D14" xr:uid="{00000000-0002-0000-0200-000003000000}"/>
    <dataValidation allowBlank="1" showInputMessage="1" showErrorMessage="1" promptTitle="Attenzione / Attention:" prompt="Assicurare la corrispondenza tra questo totale e l'importo della cella D13 tabella B.2 / Verify that this amount is equal to the amount in the cell D13 table B.2_x000a_" sqref="D32" xr:uid="{00000000-0002-0000-0200-000004000000}"/>
    <dataValidation type="list" operator="equal" allowBlank="1" showInputMessage="1" showErrorMessage="1" promptTitle="Menù a tendina / Dropdown menu" prompt="Seleziona una delle opzioni / select one option" sqref="D6:E6" xr:uid="{00000000-0002-0000-0200-000005000000}">
      <formula1>$F$3:$F$4</formula1>
    </dataValidation>
    <dataValidation type="list" operator="equal" allowBlank="1" showInputMessage="1" promptTitle="Menù a tendina / Dropdown menu" prompt="Seleziona una delle opzioni / Select one option" sqref="D7:E7" xr:uid="{00000000-0002-0000-0200-000006000000}">
      <formula1>$F$6:$F$7</formula1>
    </dataValidation>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87:D96" xr:uid="{00000000-0002-0000-0200-000007000000}"/>
    <dataValidation allowBlank="1" showInputMessage="1" showErrorMessage="1" prompt="Elencare e giustificare i viaggi previsti / list and justify the travel and accomodation costs" sqref="B63:F72" xr:uid="{00000000-0002-0000-0200-000008000000}"/>
    <dataValidation allowBlank="1" showInputMessage="1" showErrorMessage="1" prompt="Elencare e giustificare l’impiego di attrezzature per il progetto / List and justify the use of equipment for the project _x000a__x000a_" sqref="B110:D119" xr:uid="{00000000-0002-0000-0200-000009000000}"/>
    <dataValidation allowBlank="1" showInputMessage="1" showErrorMessage="1" prompt="Calcolato automaticamente / automatically calculated" sqref="D16" xr:uid="{00000000-0002-0000-0200-00000A000000}"/>
    <dataValidation errorStyle="warning" allowBlank="1" showInputMessage="1" showErrorMessage="1" sqref="O144" xr:uid="{00000000-0002-0000-0200-00000B000000}"/>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xr:uid="{00000000-0002-0000-0200-00000C000000}"/>
    <dataValidation type="list" allowBlank="1" showInputMessage="1" showErrorMessage="1" promptTitle="Menù a tendina / Dropdown menu" prompt="Seleziona una delle opzioni / select one option" sqref="B28:B29" xr:uid="{00000000-0002-0000-0200-00000D000000}">
      <formula1>$E$28:$E$29</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xr:uid="{00000000-0002-0000-0200-00000E000000}"/>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0:H119 H63:H72 H87:H96 H134:H143" xr:uid="{00000000-0002-0000-0200-00000F000000}">
      <formula1>$X$31:$X$32</formula1>
    </dataValidation>
    <dataValidation type="list" allowBlank="1" showInputMessage="1" showErrorMessage="1" prompt="Selezionare, se applicabile, il 50% del FESR in caso di PMI - Art. 20 del Reg.(UE) n.651/2014  (cfr. Manuale par.9.6.4) / Select, if applicable, 50% ERDFin case of SMEs - Art. 20 Reg.(UE)651/2014 (ref. manual par. 9.6.4)" sqref="D15" xr:uid="{00000000-0002-0000-0200-000010000000}">
      <formula1>$F$14:$F$15</formula1>
    </dataValidation>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xr:uid="{00000000-0002-0000-0200-000011000000}"/>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xr:uid="{00000000-0002-0000-0200-000012000000}"/>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xr:uid="{00000000-0002-0000-0200-000013000000}"/>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xr:uid="{00000000-0002-0000-0200-000014000000}"/>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xr:uid="{00000000-0002-0000-0200-000015000000}"/>
    <dataValidation type="list" allowBlank="1" showInputMessage="1" showErrorMessage="1" promptTitle="Menù a tendina / Dropdown menu" prompt="Seleziona una delle opzioni / Select one option" sqref="K134:K143 K63:K72 K87:K96 K110:K119" xr:uid="{00000000-0002-0000-0200-000016000000}">
      <formula1>$R$31:$R$46</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8" manualBreakCount="8">
    <brk id="33" max="14" man="1"/>
    <brk id="47" max="14" man="1"/>
    <brk id="56" max="14" man="1"/>
    <brk id="79" max="16383" man="1"/>
    <brk id="103" max="14" man="1"/>
    <brk id="126" max="14" man="1"/>
    <brk id="150" max="14" man="1"/>
    <brk id="163" max="14" man="1"/>
  </rowBreaks>
  <ignoredErrors>
    <ignoredError sqref="O87 O110:O120 O134:O144 O64:O73 O97" unlockedFormula="1"/>
  </ignoredErrors>
  <legacyDrawingHF r:id="rId2"/>
  <extLst>
    <ext xmlns:x14="http://schemas.microsoft.com/office/spreadsheetml/2009/9/main" uri="{CCE6A557-97BC-4b89-ADB6-D9C93CAAB3DF}">
      <x14:dataValidations xmlns:xm="http://schemas.microsoft.com/office/excel/2006/main" xWindow="879" yWindow="536" count="2">
        <x14:dataValidation type="list" allowBlank="1" showInputMessage="1" showErrorMessage="1" promptTitle="Menù a tendina / Dropdrown menu" prompt="Seleziona una delle opzioni / Select one option" xr:uid="{00000000-0002-0000-0200-00001A000000}">
          <x14:formula1>
            <xm:f>Page_2!$A$46:$A$48</xm:f>
          </x14:formula1>
          <xm:sqref>J87:J96 J63:J72 J134:J143 J110:J119</xm:sqref>
        </x14:dataValidation>
        <x14:dataValidation type="list" allowBlank="1" showInputMessage="1" showErrorMessage="1" promptTitle="Menù a tendina / Dropdown menu" prompt="Seleziona una delle opzioni / Select one option" xr:uid="{26CD69F1-3839-4494-8F49-AFB31BF7DB5E}">
          <x14:formula1>
            <xm:f>Page_2!$A$34:$A$38</xm:f>
          </x14:formula1>
          <xm:sqref>I63:I72 I134:I143 I87:I96 I110:I119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A1:IZ176"/>
  <sheetViews>
    <sheetView view="pageBreakPreview" zoomScale="70" zoomScaleNormal="80" zoomScaleSheetLayoutView="70" zoomScalePageLayoutView="85" workbookViewId="0">
      <selection activeCell="A20" sqref="A20:C20"/>
    </sheetView>
  </sheetViews>
  <sheetFormatPr defaultColWidth="9.109375" defaultRowHeight="15" customHeight="1" x14ac:dyDescent="0.25"/>
  <cols>
    <col min="1" max="1" width="33.33203125" style="2" customWidth="1"/>
    <col min="2" max="2" width="13.33203125" style="2" customWidth="1"/>
    <col min="3" max="3" width="18.33203125" style="2" customWidth="1"/>
    <col min="4" max="4" width="17.109375" style="2" customWidth="1"/>
    <col min="5" max="5" width="17.88671875" style="2" customWidth="1"/>
    <col min="6" max="6" width="18.44140625" style="2" customWidth="1"/>
    <col min="7" max="7" width="14" style="2" customWidth="1"/>
    <col min="8" max="8" width="14.6640625" style="2" customWidth="1"/>
    <col min="9" max="9" width="15.6640625" style="2" customWidth="1"/>
    <col min="10" max="10" width="14.33203125" style="2" customWidth="1"/>
    <col min="11" max="11" width="19.88671875" style="2" customWidth="1"/>
    <col min="12" max="12" width="14.109375" style="2" customWidth="1"/>
    <col min="13" max="14" width="14.5546875" style="2" customWidth="1"/>
    <col min="15" max="15" width="22.109375" style="2" customWidth="1"/>
    <col min="16" max="17" width="17.33203125" style="2" customWidth="1"/>
    <col min="18" max="18" width="17.33203125" style="2" hidden="1" customWidth="1"/>
    <col min="19" max="19" width="10.44140625" style="2" hidden="1" customWidth="1"/>
    <col min="20" max="20" width="9" style="2" hidden="1" customWidth="1"/>
    <col min="21" max="21" width="6.88671875" style="2" hidden="1" customWidth="1"/>
    <col min="22" max="24" width="13.109375" style="2" hidden="1" customWidth="1"/>
    <col min="25" max="58" width="13.109375" style="2" customWidth="1"/>
    <col min="59" max="16384" width="9.109375" style="2"/>
  </cols>
  <sheetData>
    <row r="1" spans="1:18" ht="18" customHeight="1" x14ac:dyDescent="0.25">
      <c r="A1" s="85" t="s">
        <v>211</v>
      </c>
      <c r="B1" s="1"/>
      <c r="C1" s="1"/>
      <c r="D1" s="1"/>
      <c r="E1" s="1"/>
      <c r="F1" s="1"/>
      <c r="G1" s="1"/>
      <c r="H1" s="1"/>
      <c r="I1" s="1"/>
      <c r="J1" s="1"/>
      <c r="K1" s="1"/>
      <c r="L1" s="1"/>
      <c r="M1" s="1"/>
      <c r="N1" s="1"/>
      <c r="O1" s="1"/>
      <c r="P1" s="1"/>
      <c r="Q1" s="1"/>
      <c r="R1" s="1"/>
    </row>
    <row r="2" spans="1:18" ht="10.5" customHeight="1" x14ac:dyDescent="0.25">
      <c r="A2" s="3"/>
      <c r="B2" s="4"/>
      <c r="C2" s="4"/>
      <c r="D2" s="4"/>
      <c r="E2" s="4"/>
      <c r="F2" s="4"/>
      <c r="G2" s="4"/>
      <c r="H2" s="4"/>
      <c r="I2" s="4"/>
      <c r="J2" s="4"/>
      <c r="K2" s="4"/>
      <c r="L2" s="4"/>
      <c r="M2" s="4"/>
      <c r="N2" s="4"/>
      <c r="O2" s="1"/>
      <c r="P2" s="1"/>
      <c r="Q2" s="1"/>
      <c r="R2" s="1"/>
    </row>
    <row r="3" spans="1:18" ht="30" customHeight="1" x14ac:dyDescent="0.25">
      <c r="A3" s="324" t="s">
        <v>79</v>
      </c>
      <c r="B3" s="324"/>
      <c r="C3" s="324"/>
      <c r="D3" s="328"/>
      <c r="E3" s="328"/>
      <c r="F3" s="59" t="s">
        <v>2</v>
      </c>
      <c r="G3" s="60"/>
      <c r="H3" s="58"/>
      <c r="I3" s="58"/>
      <c r="J3" s="5"/>
      <c r="K3" s="5"/>
      <c r="L3" s="5"/>
      <c r="M3" s="5"/>
      <c r="N3" s="5"/>
      <c r="O3" s="1"/>
      <c r="P3" s="1"/>
      <c r="Q3" s="1"/>
      <c r="R3" s="1"/>
    </row>
    <row r="4" spans="1:18" ht="15" customHeight="1" x14ac:dyDescent="0.25">
      <c r="A4" s="326" t="s">
        <v>80</v>
      </c>
      <c r="B4" s="326"/>
      <c r="C4" s="326"/>
      <c r="D4" s="329" t="s">
        <v>3</v>
      </c>
      <c r="E4" s="329"/>
      <c r="F4" s="59" t="s">
        <v>45</v>
      </c>
      <c r="G4" s="60"/>
      <c r="H4" s="58"/>
      <c r="I4" s="58"/>
      <c r="J4" s="5"/>
      <c r="K4" s="5"/>
      <c r="L4" s="5"/>
      <c r="M4" s="5"/>
      <c r="N4" s="5"/>
      <c r="O4" s="1"/>
      <c r="P4" s="1"/>
      <c r="Q4" s="1"/>
      <c r="R4" s="1"/>
    </row>
    <row r="5" spans="1:18" ht="15" customHeight="1" x14ac:dyDescent="0.25">
      <c r="A5" s="326" t="s">
        <v>154</v>
      </c>
      <c r="B5" s="326"/>
      <c r="C5" s="326"/>
      <c r="D5" s="328"/>
      <c r="E5" s="328"/>
      <c r="F5" s="59" t="s">
        <v>5</v>
      </c>
      <c r="G5" s="60"/>
      <c r="H5" s="58"/>
      <c r="I5" s="58"/>
      <c r="J5" s="5"/>
      <c r="K5" s="5"/>
      <c r="L5" s="5"/>
      <c r="M5" s="5"/>
      <c r="N5" s="5"/>
      <c r="O5" s="1"/>
      <c r="P5" s="1"/>
      <c r="Q5" s="1"/>
      <c r="R5" s="1"/>
    </row>
    <row r="6" spans="1:18" ht="15" customHeight="1" x14ac:dyDescent="0.25">
      <c r="A6" s="326" t="s">
        <v>40</v>
      </c>
      <c r="B6" s="326"/>
      <c r="C6" s="326"/>
      <c r="D6" s="328"/>
      <c r="E6" s="328"/>
      <c r="F6" s="59" t="s">
        <v>7</v>
      </c>
      <c r="G6" s="60"/>
      <c r="H6" s="58"/>
      <c r="I6" s="58"/>
      <c r="J6" s="5"/>
      <c r="K6" s="5"/>
      <c r="L6" s="5"/>
      <c r="M6" s="5"/>
      <c r="N6" s="5"/>
      <c r="O6" s="1"/>
      <c r="P6" s="1"/>
      <c r="Q6" s="1"/>
      <c r="R6" s="1"/>
    </row>
    <row r="7" spans="1:18" ht="32.25" customHeight="1" x14ac:dyDescent="0.25">
      <c r="A7" s="326" t="s">
        <v>41</v>
      </c>
      <c r="B7" s="326"/>
      <c r="C7" s="326"/>
      <c r="D7" s="328"/>
      <c r="E7" s="328"/>
      <c r="F7" s="59" t="s">
        <v>46</v>
      </c>
      <c r="G7" s="61"/>
      <c r="H7" s="58"/>
      <c r="I7" s="58"/>
      <c r="J7" s="281"/>
      <c r="K7" s="281"/>
      <c r="L7" s="5"/>
      <c r="M7" s="5"/>
      <c r="N7" s="5"/>
      <c r="O7" s="1"/>
      <c r="P7" s="1"/>
      <c r="Q7" s="1"/>
      <c r="R7" s="1"/>
    </row>
    <row r="8" spans="1:18" ht="12.75" customHeight="1" x14ac:dyDescent="0.25">
      <c r="A8" s="1"/>
      <c r="B8" s="1"/>
      <c r="C8" s="6"/>
      <c r="D8" s="1"/>
      <c r="E8" s="1"/>
      <c r="F8" s="1"/>
      <c r="G8" s="1"/>
      <c r="H8" s="1"/>
      <c r="I8" s="7"/>
      <c r="J8" s="1"/>
      <c r="K8" s="1"/>
      <c r="L8" s="1"/>
      <c r="M8" s="1"/>
      <c r="N8" s="1"/>
      <c r="O8" s="1"/>
      <c r="P8" s="1"/>
      <c r="Q8" s="1"/>
      <c r="R8" s="1"/>
    </row>
    <row r="9" spans="1:18" ht="12.75" customHeight="1" x14ac:dyDescent="0.25">
      <c r="A9" s="1"/>
      <c r="B9" s="1"/>
      <c r="C9" s="1"/>
      <c r="D9" s="1"/>
      <c r="E9" s="1"/>
      <c r="F9" s="1"/>
      <c r="G9" s="1"/>
      <c r="H9" s="1"/>
      <c r="I9" s="7"/>
      <c r="J9" s="1"/>
      <c r="K9" s="1"/>
      <c r="L9" s="1"/>
      <c r="M9" s="1"/>
      <c r="N9" s="1"/>
      <c r="O9" s="1"/>
      <c r="P9" s="1"/>
      <c r="Q9" s="1"/>
      <c r="R9" s="1"/>
    </row>
    <row r="10" spans="1:18" ht="16.5" customHeight="1" x14ac:dyDescent="0.25">
      <c r="A10" s="85" t="s">
        <v>82</v>
      </c>
      <c r="B10" s="1"/>
      <c r="C10" s="1"/>
      <c r="D10" s="1"/>
      <c r="E10" s="1"/>
      <c r="F10" s="1"/>
      <c r="G10" s="1"/>
      <c r="H10" s="1"/>
      <c r="I10" s="7"/>
      <c r="J10" s="1"/>
      <c r="K10" s="1"/>
      <c r="L10" s="1"/>
      <c r="M10" s="1"/>
      <c r="N10" s="1"/>
      <c r="O10" s="1"/>
      <c r="P10" s="1"/>
      <c r="Q10" s="1"/>
      <c r="R10" s="1"/>
    </row>
    <row r="11" spans="1:18" ht="3.75" customHeight="1" x14ac:dyDescent="0.25">
      <c r="A11" s="8"/>
      <c r="B11" s="1"/>
      <c r="C11" s="1"/>
      <c r="D11" s="1"/>
      <c r="E11" s="1"/>
      <c r="F11" s="1"/>
      <c r="G11" s="1"/>
      <c r="H11" s="1"/>
      <c r="I11" s="7"/>
      <c r="J11" s="1"/>
      <c r="K11" s="1"/>
      <c r="L11" s="1"/>
      <c r="M11" s="1"/>
      <c r="N11" s="1"/>
      <c r="O11" s="1"/>
      <c r="P11" s="1"/>
      <c r="Q11" s="1"/>
      <c r="R11" s="1"/>
    </row>
    <row r="12" spans="1:18" ht="18.75" customHeight="1" x14ac:dyDescent="0.25">
      <c r="A12" s="326" t="s">
        <v>32</v>
      </c>
      <c r="B12" s="326"/>
      <c r="C12" s="326"/>
      <c r="D12" s="62">
        <f>D14*D15</f>
        <v>0</v>
      </c>
      <c r="E12" s="1"/>
      <c r="F12" s="1"/>
      <c r="G12" s="1"/>
      <c r="H12" s="1"/>
      <c r="I12" s="7"/>
      <c r="J12" s="1"/>
      <c r="K12" s="1"/>
      <c r="L12" s="1"/>
      <c r="M12" s="1"/>
      <c r="N12" s="1"/>
      <c r="O12" s="1"/>
      <c r="P12" s="1"/>
      <c r="Q12" s="1"/>
      <c r="R12" s="1"/>
    </row>
    <row r="13" spans="1:18" ht="27.75" customHeight="1" x14ac:dyDescent="0.25">
      <c r="A13" s="326" t="s">
        <v>140</v>
      </c>
      <c r="B13" s="326"/>
      <c r="C13" s="326"/>
      <c r="D13" s="63">
        <f>D14-D12</f>
        <v>0</v>
      </c>
      <c r="E13" s="5"/>
      <c r="F13" s="1"/>
      <c r="G13" s="1"/>
      <c r="H13" s="1"/>
      <c r="I13" s="7"/>
      <c r="J13" s="1"/>
      <c r="K13" s="1"/>
      <c r="L13" s="1"/>
      <c r="M13" s="1"/>
      <c r="N13" s="1"/>
      <c r="O13" s="1"/>
      <c r="P13" s="1"/>
      <c r="Q13" s="1"/>
      <c r="R13" s="1"/>
    </row>
    <row r="14" spans="1:18" ht="27.75" customHeight="1" x14ac:dyDescent="0.25">
      <c r="A14" s="326" t="s">
        <v>48</v>
      </c>
      <c r="B14" s="326"/>
      <c r="C14" s="326"/>
      <c r="D14" s="63">
        <f>H163</f>
        <v>0</v>
      </c>
      <c r="E14" s="5"/>
      <c r="F14" s="254">
        <v>0.85</v>
      </c>
      <c r="G14" s="1"/>
      <c r="H14" s="1"/>
      <c r="I14" s="7"/>
      <c r="J14" s="1"/>
      <c r="K14" s="1"/>
      <c r="L14" s="1"/>
      <c r="M14" s="1"/>
      <c r="N14" s="1"/>
      <c r="O14" s="1"/>
      <c r="P14" s="1"/>
      <c r="Q14" s="1"/>
      <c r="R14" s="1"/>
    </row>
    <row r="15" spans="1:18" ht="30.75" customHeight="1" x14ac:dyDescent="0.25">
      <c r="A15" s="326" t="s">
        <v>83</v>
      </c>
      <c r="B15" s="326"/>
      <c r="C15" s="326"/>
      <c r="D15" s="256">
        <v>0.85</v>
      </c>
      <c r="E15" s="5"/>
      <c r="F15" s="254">
        <v>0.5</v>
      </c>
      <c r="G15" s="1"/>
      <c r="H15" s="1"/>
      <c r="I15" s="7"/>
      <c r="J15" s="1"/>
      <c r="K15" s="1"/>
      <c r="L15" s="1"/>
      <c r="M15" s="1"/>
      <c r="N15" s="1"/>
      <c r="O15" s="1"/>
      <c r="P15" s="1"/>
      <c r="Q15" s="1"/>
      <c r="R15" s="1"/>
    </row>
    <row r="16" spans="1:18" ht="33.75" customHeight="1" x14ac:dyDescent="0.25">
      <c r="A16" s="326" t="s">
        <v>127</v>
      </c>
      <c r="B16" s="326"/>
      <c r="C16" s="326"/>
      <c r="D16" s="63">
        <f>H173</f>
        <v>0</v>
      </c>
      <c r="E16" s="1"/>
      <c r="F16" s="1"/>
      <c r="G16" s="1"/>
      <c r="H16" s="1"/>
      <c r="I16" s="7"/>
      <c r="J16" s="1"/>
      <c r="K16" s="1"/>
      <c r="L16" s="1"/>
      <c r="M16" s="1"/>
      <c r="N16" s="1"/>
      <c r="O16" s="1"/>
      <c r="P16" s="1"/>
      <c r="Q16" s="1"/>
      <c r="R16" s="1"/>
    </row>
    <row r="17" spans="1:24" ht="13.5" customHeight="1" x14ac:dyDescent="0.25">
      <c r="A17" s="1"/>
      <c r="B17" s="1"/>
      <c r="C17" s="1"/>
      <c r="D17" s="1"/>
      <c r="E17" s="67"/>
      <c r="F17" s="67"/>
      <c r="G17" s="67"/>
      <c r="H17" s="1"/>
      <c r="I17" s="7"/>
      <c r="J17" s="1"/>
      <c r="K17" s="1"/>
      <c r="L17" s="1"/>
      <c r="M17" s="1"/>
      <c r="N17" s="1"/>
      <c r="O17" s="1"/>
      <c r="P17" s="1"/>
      <c r="Q17" s="1"/>
      <c r="R17" s="1"/>
    </row>
    <row r="18" spans="1:24" ht="16.5" customHeight="1" x14ac:dyDescent="0.25">
      <c r="A18" s="85" t="s">
        <v>84</v>
      </c>
      <c r="B18" s="1"/>
      <c r="C18" s="1"/>
      <c r="D18" s="1"/>
      <c r="E18" s="68"/>
      <c r="F18" s="65" t="s">
        <v>87</v>
      </c>
      <c r="G18" s="67"/>
      <c r="H18" s="66"/>
      <c r="I18" s="7"/>
      <c r="J18" s="1"/>
      <c r="K18" s="1"/>
      <c r="L18" s="1"/>
      <c r="M18" s="1"/>
      <c r="N18" s="1"/>
      <c r="O18" s="1"/>
      <c r="P18" s="1"/>
      <c r="Q18" s="1"/>
      <c r="R18" s="1"/>
    </row>
    <row r="19" spans="1:24" ht="6.75" customHeight="1" x14ac:dyDescent="0.25">
      <c r="A19" s="1"/>
      <c r="B19" s="1"/>
      <c r="C19" s="1"/>
      <c r="D19" s="1"/>
      <c r="E19" s="70"/>
      <c r="F19" s="65" t="s">
        <v>96</v>
      </c>
      <c r="G19" s="67"/>
      <c r="H19" s="66"/>
      <c r="I19" s="7"/>
      <c r="J19" s="1"/>
      <c r="K19" s="1"/>
      <c r="L19" s="1"/>
      <c r="M19" s="1"/>
      <c r="N19" s="1"/>
      <c r="O19" s="1"/>
      <c r="P19" s="1"/>
      <c r="Q19" s="1"/>
      <c r="R19" s="1"/>
    </row>
    <row r="20" spans="1:24" ht="36.75" customHeight="1" x14ac:dyDescent="0.25">
      <c r="A20" s="322" t="s">
        <v>85</v>
      </c>
      <c r="B20" s="322"/>
      <c r="C20" s="322"/>
      <c r="D20" s="64" t="s">
        <v>161</v>
      </c>
      <c r="E20" s="70"/>
      <c r="F20" s="65" t="s">
        <v>88</v>
      </c>
      <c r="G20" s="67"/>
      <c r="H20" s="66"/>
      <c r="I20" s="7"/>
      <c r="J20" s="1"/>
      <c r="K20" s="1"/>
      <c r="L20" s="1"/>
      <c r="M20" s="1"/>
      <c r="N20" s="1"/>
      <c r="O20" s="1"/>
      <c r="P20" s="1"/>
      <c r="Q20" s="1"/>
      <c r="R20" s="1"/>
    </row>
    <row r="21" spans="1:24" ht="54" customHeight="1" x14ac:dyDescent="0.25">
      <c r="A21" s="323" t="s">
        <v>86</v>
      </c>
      <c r="B21" s="323"/>
      <c r="C21" s="323"/>
      <c r="D21" s="279" t="s">
        <v>87</v>
      </c>
      <c r="E21" s="70"/>
      <c r="F21" s="69"/>
      <c r="G21" s="67"/>
      <c r="H21" s="66"/>
      <c r="I21" s="7"/>
      <c r="J21" s="1"/>
      <c r="K21" s="1"/>
      <c r="L21" s="1"/>
      <c r="M21" s="1"/>
      <c r="N21" s="1"/>
      <c r="O21" s="1"/>
      <c r="P21" s="1"/>
      <c r="Q21" s="1"/>
      <c r="R21" s="1"/>
    </row>
    <row r="22" spans="1:24" ht="4.5" customHeight="1" x14ac:dyDescent="0.25">
      <c r="A22" s="1"/>
      <c r="B22" s="1"/>
      <c r="D22" s="1"/>
      <c r="E22" s="1"/>
      <c r="F22" s="1"/>
      <c r="G22" s="1"/>
      <c r="H22" s="1"/>
      <c r="I22" s="7"/>
      <c r="J22" s="1"/>
      <c r="K22" s="1"/>
      <c r="L22" s="1"/>
      <c r="M22" s="1"/>
      <c r="N22" s="1"/>
      <c r="O22" s="1"/>
      <c r="P22" s="1"/>
      <c r="Q22" s="1"/>
      <c r="R22" s="1"/>
    </row>
    <row r="23" spans="1:24" ht="18.75" customHeight="1" x14ac:dyDescent="0.25">
      <c r="A23" s="9" t="s">
        <v>170</v>
      </c>
      <c r="B23" s="1"/>
      <c r="C23" s="1"/>
      <c r="D23" s="1"/>
      <c r="E23" s="1"/>
      <c r="F23" s="1"/>
      <c r="G23" s="1"/>
      <c r="H23" s="1"/>
      <c r="I23" s="7"/>
      <c r="J23" s="1"/>
      <c r="K23" s="1"/>
      <c r="L23" s="1"/>
      <c r="M23" s="1"/>
      <c r="N23" s="1"/>
      <c r="O23" s="1"/>
      <c r="P23" s="1"/>
      <c r="Q23" s="1"/>
      <c r="R23" s="1"/>
    </row>
    <row r="24" spans="1:24" ht="3.75" customHeight="1" x14ac:dyDescent="0.25">
      <c r="A24" s="10"/>
      <c r="B24" s="1"/>
      <c r="C24" s="1"/>
      <c r="D24" s="1"/>
      <c r="G24" s="11"/>
      <c r="H24" s="11"/>
      <c r="I24" s="12"/>
    </row>
    <row r="25" spans="1:24" ht="118.5" customHeight="1" x14ac:dyDescent="0.25">
      <c r="A25" s="108" t="s">
        <v>150</v>
      </c>
      <c r="B25" s="108" t="s">
        <v>92</v>
      </c>
      <c r="C25" s="108" t="s">
        <v>93</v>
      </c>
      <c r="D25" s="108" t="s">
        <v>178</v>
      </c>
      <c r="E25" s="13"/>
      <c r="F25" s="13"/>
      <c r="G25" s="1"/>
      <c r="H25" s="1"/>
      <c r="I25" s="1"/>
      <c r="J25" s="1"/>
      <c r="K25" s="1"/>
      <c r="L25" s="1"/>
      <c r="M25" s="1"/>
      <c r="N25" s="1"/>
      <c r="O25" s="1"/>
      <c r="P25" s="1"/>
      <c r="Q25" s="1"/>
      <c r="R25" s="1"/>
    </row>
    <row r="26" spans="1:24" ht="32.25" customHeight="1" x14ac:dyDescent="0.25">
      <c r="A26" s="72">
        <f>D3</f>
        <v>0</v>
      </c>
      <c r="B26" s="263" t="s">
        <v>91</v>
      </c>
      <c r="C26" s="257" t="e">
        <f>D26/D$32</f>
        <v>#DIV/0!</v>
      </c>
      <c r="D26" s="74"/>
      <c r="E26" s="14"/>
      <c r="F26" s="14"/>
      <c r="G26" s="1"/>
      <c r="H26" s="1"/>
      <c r="I26" s="1"/>
      <c r="J26" s="1"/>
      <c r="K26" s="1"/>
      <c r="L26" s="1"/>
      <c r="M26" s="1"/>
      <c r="N26" s="1"/>
      <c r="O26" s="1"/>
      <c r="P26" s="1"/>
      <c r="Q26" s="1"/>
      <c r="R26" s="1"/>
    </row>
    <row r="27" spans="1:24" ht="65.25" customHeight="1" x14ac:dyDescent="0.25">
      <c r="A27" s="255" t="s">
        <v>171</v>
      </c>
      <c r="B27" s="263" t="s">
        <v>90</v>
      </c>
      <c r="C27" s="257" t="e">
        <f>D27/D$32</f>
        <v>#DIV/0!</v>
      </c>
      <c r="D27" s="74"/>
      <c r="E27" s="112"/>
      <c r="F27" s="66"/>
      <c r="G27" s="67"/>
      <c r="H27" s="1"/>
      <c r="I27" s="1"/>
      <c r="J27" s="1"/>
      <c r="K27" s="1"/>
      <c r="L27" s="1"/>
      <c r="M27" s="1"/>
      <c r="N27" s="1"/>
      <c r="O27" s="1"/>
      <c r="P27" s="1"/>
      <c r="Q27" s="1"/>
      <c r="R27" s="1"/>
    </row>
    <row r="28" spans="1:24" ht="36.75" customHeight="1" x14ac:dyDescent="0.25">
      <c r="A28" s="75" t="s">
        <v>89</v>
      </c>
      <c r="B28" s="73"/>
      <c r="C28" s="257" t="e">
        <f>D28/D$32</f>
        <v>#DIV/0!</v>
      </c>
      <c r="D28" s="74"/>
      <c r="E28" s="71" t="s">
        <v>90</v>
      </c>
      <c r="F28" s="66"/>
      <c r="G28" s="67"/>
      <c r="H28" s="1"/>
      <c r="I28" s="1"/>
      <c r="J28" s="1"/>
      <c r="K28" s="1"/>
      <c r="L28" s="1"/>
      <c r="M28" s="1"/>
      <c r="N28" s="1"/>
      <c r="O28" s="1"/>
      <c r="P28" s="1"/>
      <c r="Q28" s="1"/>
      <c r="R28" s="1"/>
    </row>
    <row r="29" spans="1:24" ht="40.5" customHeight="1" x14ac:dyDescent="0.25">
      <c r="A29" s="75" t="s">
        <v>172</v>
      </c>
      <c r="B29" s="73"/>
      <c r="C29" s="257" t="e">
        <f>D29/D$32</f>
        <v>#DIV/0!</v>
      </c>
      <c r="D29" s="74"/>
      <c r="E29" s="71" t="s">
        <v>91</v>
      </c>
      <c r="F29" s="71"/>
      <c r="G29" s="67"/>
      <c r="H29" s="1"/>
      <c r="I29" s="1"/>
      <c r="J29" s="1"/>
      <c r="K29" s="1"/>
      <c r="L29" s="1"/>
      <c r="M29" s="1"/>
      <c r="N29" s="1"/>
      <c r="O29" s="1"/>
      <c r="P29" s="1"/>
      <c r="Q29" s="1"/>
      <c r="R29" s="1"/>
    </row>
    <row r="30" spans="1:24" ht="33.75" customHeight="1" x14ac:dyDescent="0.25">
      <c r="A30" s="324" t="s">
        <v>94</v>
      </c>
      <c r="B30" s="324"/>
      <c r="C30" s="258" t="e">
        <f>D30/D32</f>
        <v>#DIV/0!</v>
      </c>
      <c r="D30" s="259">
        <f>SUMIF(B26:B29,"pubblico / public",D26:D29)</f>
        <v>0</v>
      </c>
      <c r="E30" s="113"/>
      <c r="F30" s="71"/>
      <c r="G30" s="67"/>
      <c r="H30" s="1"/>
      <c r="I30" s="1"/>
      <c r="J30" s="1"/>
      <c r="K30" s="1"/>
      <c r="L30" s="1"/>
      <c r="M30" s="1"/>
      <c r="N30" s="1"/>
      <c r="O30" s="1"/>
      <c r="P30" s="1"/>
      <c r="Q30" s="1"/>
      <c r="R30" s="1"/>
    </row>
    <row r="31" spans="1:24" ht="32.25" customHeight="1" x14ac:dyDescent="0.25">
      <c r="A31" s="324" t="s">
        <v>95</v>
      </c>
      <c r="B31" s="324"/>
      <c r="C31" s="258" t="e">
        <f>D31/D32</f>
        <v>#DIV/0!</v>
      </c>
      <c r="D31" s="259">
        <f>SUMIF(B26:B29,"privato / private",D26:D29)</f>
        <v>0</v>
      </c>
      <c r="E31" s="113"/>
      <c r="F31" s="71"/>
      <c r="G31" s="67"/>
      <c r="H31" s="1"/>
      <c r="I31" s="1"/>
      <c r="J31" s="1"/>
      <c r="K31" s="1"/>
      <c r="L31" s="1"/>
      <c r="M31" s="1"/>
      <c r="N31" s="1"/>
      <c r="O31" s="1"/>
      <c r="P31" s="1"/>
      <c r="Q31" s="86"/>
      <c r="R31" s="86" t="s">
        <v>131</v>
      </c>
      <c r="S31" s="86" t="s">
        <v>24</v>
      </c>
      <c r="T31" s="86" t="s">
        <v>107</v>
      </c>
      <c r="U31" s="86" t="s">
        <v>14</v>
      </c>
      <c r="V31" s="86" t="e">
        <f>Page_2!#REF!</f>
        <v>#REF!</v>
      </c>
      <c r="W31" s="86" t="e">
        <f>Page_2!#REF!</f>
        <v>#REF!</v>
      </c>
      <c r="X31" s="86" t="s">
        <v>129</v>
      </c>
    </row>
    <row r="32" spans="1:24" ht="20.25" customHeight="1" x14ac:dyDescent="0.25">
      <c r="A32" s="104" t="s">
        <v>13</v>
      </c>
      <c r="B32" s="105"/>
      <c r="C32" s="106"/>
      <c r="D32" s="76">
        <f>D30+D31</f>
        <v>0</v>
      </c>
      <c r="E32" s="5"/>
      <c r="F32" s="5"/>
      <c r="G32" s="5"/>
      <c r="H32" s="5"/>
      <c r="I32" s="5"/>
      <c r="J32" s="5"/>
      <c r="K32" s="5"/>
      <c r="L32" s="5"/>
      <c r="M32" s="5"/>
      <c r="N32" s="5"/>
      <c r="O32" s="1"/>
      <c r="P32" s="1"/>
      <c r="Q32" s="86"/>
      <c r="R32" s="86" t="s">
        <v>136</v>
      </c>
      <c r="S32" s="86" t="s">
        <v>25</v>
      </c>
      <c r="T32" s="86" t="s">
        <v>108</v>
      </c>
      <c r="U32" s="86" t="s">
        <v>17</v>
      </c>
      <c r="V32" s="86" t="str">
        <f>Page_2!A34</f>
        <v>WP1</v>
      </c>
      <c r="W32" s="86" t="str">
        <f>Page_2!A46</f>
        <v>P1</v>
      </c>
      <c r="X32" s="86" t="s">
        <v>96</v>
      </c>
    </row>
    <row r="33" spans="1:260" ht="18.75" customHeight="1" x14ac:dyDescent="0.25">
      <c r="A33" s="5"/>
      <c r="B33" s="5"/>
      <c r="C33" s="5"/>
      <c r="D33" s="5"/>
      <c r="E33" s="5"/>
      <c r="F33" s="5"/>
      <c r="G33" s="5"/>
      <c r="H33" s="5"/>
      <c r="I33" s="5"/>
      <c r="J33" s="5"/>
      <c r="K33" s="5"/>
      <c r="L33" s="5"/>
      <c r="M33" s="5"/>
      <c r="N33" s="5"/>
      <c r="O33" s="1"/>
      <c r="P33" s="1"/>
      <c r="Q33" s="86"/>
      <c r="R33" s="86" t="s">
        <v>132</v>
      </c>
      <c r="S33" s="86" t="s">
        <v>102</v>
      </c>
      <c r="U33" s="86" t="s">
        <v>18</v>
      </c>
      <c r="V33" s="86" t="str">
        <f>Page_2!A35</f>
        <v>WP2</v>
      </c>
      <c r="W33" s="86" t="str">
        <f>Page_2!A47</f>
        <v>P2</v>
      </c>
    </row>
    <row r="34" spans="1:260" ht="16.5" customHeight="1" x14ac:dyDescent="0.25">
      <c r="A34" s="281"/>
      <c r="B34" s="281"/>
      <c r="C34" s="281"/>
      <c r="D34" s="281"/>
      <c r="E34" s="15"/>
      <c r="F34" s="15"/>
      <c r="G34" s="15"/>
      <c r="H34" s="15"/>
      <c r="I34" s="15"/>
      <c r="J34" s="15"/>
      <c r="K34" s="15"/>
      <c r="L34" s="15"/>
      <c r="M34" s="15"/>
      <c r="N34" s="15"/>
      <c r="O34" s="1"/>
      <c r="P34" s="1"/>
      <c r="Q34" s="86"/>
      <c r="R34" s="86" t="s">
        <v>130</v>
      </c>
      <c r="S34" s="86" t="s">
        <v>103</v>
      </c>
      <c r="T34" s="86"/>
      <c r="U34" s="86" t="s">
        <v>19</v>
      </c>
      <c r="V34" s="86" t="str">
        <f>Page_2!A36</f>
        <v>WP3</v>
      </c>
      <c r="W34" s="86" t="str">
        <f>Page_2!A48</f>
        <v>P3</v>
      </c>
    </row>
    <row r="35" spans="1:260" ht="18" customHeight="1" x14ac:dyDescent="0.25">
      <c r="A35" s="85" t="s">
        <v>97</v>
      </c>
      <c r="B35" s="85"/>
      <c r="C35" s="85"/>
      <c r="D35" s="85"/>
      <c r="E35" s="85"/>
      <c r="F35" s="85"/>
      <c r="G35" s="85"/>
      <c r="H35" s="85"/>
      <c r="I35" s="85"/>
      <c r="J35" s="85"/>
      <c r="K35" s="85"/>
      <c r="L35" s="85"/>
      <c r="M35" s="85"/>
      <c r="N35" s="85"/>
      <c r="O35" s="1"/>
      <c r="P35" s="1"/>
      <c r="Q35" s="86"/>
      <c r="R35" s="86" t="s">
        <v>133</v>
      </c>
      <c r="S35" s="86" t="s">
        <v>104</v>
      </c>
      <c r="T35" s="86"/>
      <c r="U35" s="86"/>
      <c r="V35" s="86"/>
      <c r="W35" s="86" t="e">
        <f>Page_2!#REF!</f>
        <v>#REF!</v>
      </c>
    </row>
    <row r="36" spans="1:260" ht="14.25" customHeight="1" x14ac:dyDescent="0.25">
      <c r="A36" s="325"/>
      <c r="B36" s="325"/>
      <c r="C36" s="325"/>
      <c r="D36" s="325"/>
      <c r="E36" s="325"/>
      <c r="F36" s="325"/>
      <c r="G36" s="325"/>
      <c r="H36" s="325"/>
      <c r="I36" s="325"/>
      <c r="J36" s="325"/>
      <c r="K36" s="325"/>
      <c r="L36" s="325"/>
      <c r="M36" s="325"/>
      <c r="N36" s="281"/>
      <c r="O36" s="1"/>
      <c r="P36" s="1"/>
      <c r="Q36" s="86"/>
      <c r="R36" s="86" t="s">
        <v>134</v>
      </c>
      <c r="S36" s="86" t="s">
        <v>105</v>
      </c>
      <c r="T36" s="86"/>
      <c r="U36" s="87"/>
      <c r="V36" s="86"/>
      <c r="W36" s="86" t="e">
        <f>Page_2!#REF!</f>
        <v>#REF!</v>
      </c>
    </row>
    <row r="37" spans="1:260" ht="16.5" customHeight="1" x14ac:dyDescent="0.25">
      <c r="A37" s="85" t="s">
        <v>98</v>
      </c>
      <c r="B37" s="85"/>
      <c r="C37" s="85"/>
      <c r="D37" s="85"/>
      <c r="E37" s="45"/>
      <c r="F37" s="45"/>
      <c r="G37" s="85"/>
      <c r="H37" s="85"/>
      <c r="I37" s="85"/>
      <c r="J37" s="85"/>
      <c r="K37" s="85"/>
      <c r="L37" s="85"/>
      <c r="M37" s="85"/>
      <c r="N37" s="85"/>
      <c r="O37" s="1"/>
      <c r="P37" s="1"/>
      <c r="Q37" s="86"/>
      <c r="R37" s="86" t="s">
        <v>137</v>
      </c>
      <c r="S37" s="86" t="s">
        <v>106</v>
      </c>
      <c r="T37" s="86"/>
      <c r="U37" s="87"/>
      <c r="V37" s="86"/>
      <c r="W37" s="86"/>
    </row>
    <row r="38" spans="1:260" ht="7.5" customHeight="1" x14ac:dyDescent="0.25">
      <c r="A38" s="103"/>
      <c r="B38" s="103"/>
      <c r="C38" s="103"/>
      <c r="D38" s="103"/>
      <c r="E38" s="249"/>
      <c r="F38" s="249"/>
      <c r="G38" s="103"/>
      <c r="H38" s="103"/>
      <c r="I38" s="103"/>
      <c r="J38" s="103"/>
      <c r="K38" s="103"/>
      <c r="L38" s="103"/>
      <c r="M38" s="103"/>
      <c r="N38" s="103"/>
      <c r="O38" s="1"/>
      <c r="P38" s="1"/>
      <c r="Q38" s="86"/>
      <c r="R38" s="86" t="s">
        <v>135</v>
      </c>
      <c r="S38" s="86"/>
      <c r="T38" s="86"/>
      <c r="U38" s="87"/>
      <c r="V38" s="86"/>
      <c r="W38" s="86"/>
    </row>
    <row r="39" spans="1:260" ht="4.5" customHeight="1" x14ac:dyDescent="0.25">
      <c r="A39" s="13"/>
      <c r="B39" s="13"/>
      <c r="C39" s="13"/>
      <c r="D39" s="13"/>
      <c r="E39" s="13"/>
      <c r="F39" s="13"/>
      <c r="G39" s="13"/>
      <c r="H39" s="13"/>
      <c r="I39" s="13"/>
      <c r="J39" s="13"/>
      <c r="K39" s="13"/>
      <c r="L39" s="13"/>
      <c r="M39" s="13"/>
      <c r="N39" s="13"/>
      <c r="O39" s="13"/>
      <c r="P39" s="13"/>
      <c r="Q39" s="86"/>
      <c r="R39" s="86" t="s">
        <v>198</v>
      </c>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row>
    <row r="40" spans="1:260" ht="16.5" customHeight="1" x14ac:dyDescent="0.25">
      <c r="A40" s="85" t="s">
        <v>194</v>
      </c>
      <c r="B40" s="13"/>
      <c r="C40" s="13"/>
      <c r="D40" s="13"/>
      <c r="E40" s="13"/>
      <c r="F40" s="13"/>
      <c r="G40" s="13"/>
      <c r="H40" s="13"/>
      <c r="I40" s="13"/>
      <c r="J40" s="13"/>
      <c r="K40" s="13"/>
      <c r="L40" s="13"/>
      <c r="M40" s="13"/>
      <c r="N40" s="13"/>
      <c r="O40" s="13"/>
      <c r="P40" s="13"/>
      <c r="Q40" s="86"/>
      <c r="R40" s="86" t="s">
        <v>199</v>
      </c>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row>
    <row r="41" spans="1:260" ht="3.75" customHeight="1" x14ac:dyDescent="0.25">
      <c r="A41" s="27"/>
      <c r="B41" s="13"/>
      <c r="C41" s="13"/>
      <c r="D41" s="13"/>
      <c r="E41" s="13"/>
      <c r="F41" s="13"/>
      <c r="G41" s="13"/>
      <c r="H41" s="13"/>
      <c r="I41" s="13"/>
      <c r="J41" s="13"/>
      <c r="K41" s="13"/>
      <c r="L41" s="13"/>
      <c r="M41" s="13"/>
      <c r="N41" s="13"/>
      <c r="O41" s="13"/>
      <c r="P41" s="13"/>
      <c r="Q41" s="86"/>
      <c r="R41" s="86" t="s">
        <v>197</v>
      </c>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row>
    <row r="42" spans="1:260" ht="22.5" customHeight="1" x14ac:dyDescent="0.25">
      <c r="A42" s="332" t="s">
        <v>166</v>
      </c>
      <c r="B42" s="332"/>
      <c r="C42" s="332"/>
      <c r="D42" s="332"/>
      <c r="E42" s="332"/>
      <c r="F42" s="332"/>
      <c r="G42" s="332"/>
      <c r="H42" s="332"/>
      <c r="I42" s="332"/>
      <c r="J42" s="332"/>
      <c r="K42" s="332"/>
      <c r="L42" s="332"/>
      <c r="M42" s="332"/>
      <c r="N42" s="332"/>
      <c r="O42" s="332"/>
      <c r="P42" s="332"/>
      <c r="Q42" s="86"/>
      <c r="R42" s="86" t="s">
        <v>200</v>
      </c>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row>
    <row r="43" spans="1:260" ht="72" customHeight="1" x14ac:dyDescent="0.25">
      <c r="A43" s="54"/>
      <c r="B43" s="280"/>
      <c r="C43" s="280" t="s">
        <v>50</v>
      </c>
      <c r="D43" s="280" t="s">
        <v>50</v>
      </c>
      <c r="E43" s="280" t="s">
        <v>50</v>
      </c>
      <c r="F43" s="280" t="s">
        <v>50</v>
      </c>
      <c r="G43" s="280" t="s">
        <v>50</v>
      </c>
      <c r="H43" s="280" t="s">
        <v>28</v>
      </c>
      <c r="I43" s="92"/>
      <c r="J43" s="92"/>
      <c r="K43" s="339" t="s">
        <v>196</v>
      </c>
      <c r="L43" s="340"/>
      <c r="M43" s="340"/>
      <c r="N43" s="340"/>
      <c r="O43" s="340"/>
      <c r="P43" s="92"/>
      <c r="Q43" s="86"/>
      <c r="R43" s="86" t="s">
        <v>201</v>
      </c>
      <c r="T43" s="331"/>
      <c r="U43" s="331"/>
      <c r="V43" s="283"/>
      <c r="W43" s="11"/>
      <c r="X43" s="20"/>
      <c r="Y43" s="283"/>
      <c r="Z43" s="283"/>
      <c r="AA43" s="283"/>
      <c r="AB43" s="283"/>
      <c r="AC43" s="283"/>
      <c r="AD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row>
    <row r="44" spans="1:260" ht="13.5" customHeight="1" x14ac:dyDescent="0.25">
      <c r="A44" s="280" t="s">
        <v>15</v>
      </c>
      <c r="B44" s="83"/>
      <c r="C44" s="89">
        <f t="shared" ref="C44:E46" si="0">SUM(C75+C99+C122)*15%</f>
        <v>0</v>
      </c>
      <c r="D44" s="89">
        <f t="shared" si="0"/>
        <v>0</v>
      </c>
      <c r="E44" s="89">
        <f t="shared" si="0"/>
        <v>0</v>
      </c>
      <c r="F44" s="89">
        <f t="shared" ref="F44:G46" si="1">SUM(F75+F99+F122)*15%</f>
        <v>0</v>
      </c>
      <c r="G44" s="89">
        <f t="shared" si="1"/>
        <v>0</v>
      </c>
      <c r="H44" s="90">
        <f>SUM(C44:G44)</f>
        <v>0</v>
      </c>
      <c r="I44" s="92"/>
      <c r="J44" s="92"/>
      <c r="K44" s="340"/>
      <c r="L44" s="340"/>
      <c r="M44" s="340"/>
      <c r="N44" s="340"/>
      <c r="O44" s="340"/>
      <c r="P44" s="92"/>
      <c r="Q44" s="86"/>
      <c r="R44" s="86" t="s">
        <v>202</v>
      </c>
      <c r="T44" s="330"/>
      <c r="U44" s="330"/>
      <c r="V44" s="283"/>
      <c r="W44" s="11"/>
      <c r="X44" s="26"/>
      <c r="Y44" s="283"/>
      <c r="Z44" s="283"/>
      <c r="AA44" s="283"/>
      <c r="AB44" s="283"/>
      <c r="AC44" s="283"/>
      <c r="AD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row>
    <row r="45" spans="1:260" ht="13.5" customHeight="1" x14ac:dyDescent="0.25">
      <c r="A45" s="280" t="s">
        <v>16</v>
      </c>
      <c r="B45" s="83"/>
      <c r="C45" s="89">
        <f t="shared" si="0"/>
        <v>0</v>
      </c>
      <c r="D45" s="89">
        <f t="shared" si="0"/>
        <v>0</v>
      </c>
      <c r="E45" s="89">
        <f t="shared" si="0"/>
        <v>0</v>
      </c>
      <c r="F45" s="89">
        <f t="shared" si="1"/>
        <v>0</v>
      </c>
      <c r="G45" s="89">
        <f t="shared" si="1"/>
        <v>0</v>
      </c>
      <c r="H45" s="90">
        <f t="shared" ref="H45:H46" si="2">SUM(C45:G45)</f>
        <v>0</v>
      </c>
      <c r="I45" s="92"/>
      <c r="J45" s="92"/>
      <c r="K45" s="92"/>
      <c r="L45" s="92"/>
      <c r="M45" s="92"/>
      <c r="N45" s="92"/>
      <c r="O45" s="92"/>
      <c r="P45" s="92"/>
      <c r="Q45" s="86"/>
      <c r="R45" s="86" t="s">
        <v>203</v>
      </c>
      <c r="T45" s="330"/>
      <c r="U45" s="330"/>
      <c r="V45" s="283"/>
      <c r="W45" s="11"/>
      <c r="X45" s="26"/>
      <c r="Y45" s="283"/>
      <c r="Z45" s="283"/>
      <c r="AA45" s="283"/>
      <c r="AB45" s="283"/>
      <c r="AC45" s="283"/>
      <c r="AD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row>
    <row r="46" spans="1:260" ht="13.5" customHeight="1" x14ac:dyDescent="0.25">
      <c r="A46" s="280" t="s">
        <v>20</v>
      </c>
      <c r="B46" s="83"/>
      <c r="C46" s="89">
        <f t="shared" si="0"/>
        <v>0</v>
      </c>
      <c r="D46" s="89">
        <f t="shared" si="0"/>
        <v>0</v>
      </c>
      <c r="E46" s="89">
        <f t="shared" si="0"/>
        <v>0</v>
      </c>
      <c r="F46" s="89">
        <f t="shared" si="1"/>
        <v>0</v>
      </c>
      <c r="G46" s="89">
        <f t="shared" si="1"/>
        <v>0</v>
      </c>
      <c r="H46" s="90">
        <f t="shared" si="2"/>
        <v>0</v>
      </c>
      <c r="I46" s="92"/>
      <c r="J46" s="92"/>
      <c r="K46" s="92"/>
      <c r="L46" s="92"/>
      <c r="M46" s="92"/>
      <c r="N46" s="92"/>
      <c r="O46" s="92"/>
      <c r="P46" s="92"/>
      <c r="Q46" s="86"/>
      <c r="R46" s="86" t="s">
        <v>46</v>
      </c>
      <c r="T46" s="330"/>
      <c r="U46" s="330"/>
      <c r="V46" s="283"/>
      <c r="W46" s="11"/>
      <c r="X46" s="26"/>
      <c r="Y46" s="283"/>
      <c r="Z46" s="283"/>
      <c r="AA46" s="283"/>
      <c r="AB46" s="283"/>
      <c r="AC46" s="283"/>
      <c r="AD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row>
    <row r="47" spans="1:260" s="29" customFormat="1" ht="18.75" customHeight="1" x14ac:dyDescent="0.25">
      <c r="A47" s="56" t="s">
        <v>28</v>
      </c>
      <c r="B47" s="83"/>
      <c r="C47" s="57">
        <f t="shared" ref="C47:H47" si="3">SUM(C$44:C$46)</f>
        <v>0</v>
      </c>
      <c r="D47" s="57">
        <f t="shared" si="3"/>
        <v>0</v>
      </c>
      <c r="E47" s="57">
        <f t="shared" si="3"/>
        <v>0</v>
      </c>
      <c r="F47" s="57">
        <f t="shared" si="3"/>
        <v>0</v>
      </c>
      <c r="G47" s="57">
        <f t="shared" si="3"/>
        <v>0</v>
      </c>
      <c r="H47" s="57">
        <f t="shared" si="3"/>
        <v>0</v>
      </c>
      <c r="I47" s="92"/>
      <c r="J47" s="92"/>
      <c r="K47" s="92"/>
      <c r="L47" s="92"/>
      <c r="M47" s="92"/>
      <c r="N47" s="92"/>
      <c r="O47" s="92"/>
      <c r="P47" s="92"/>
      <c r="Q47" s="92"/>
      <c r="R47" s="92"/>
      <c r="T47" s="338"/>
      <c r="U47" s="338"/>
      <c r="V47" s="283"/>
      <c r="W47" s="20"/>
      <c r="X47" s="30"/>
      <c r="Y47" s="283"/>
      <c r="Z47" s="283"/>
      <c r="AA47" s="283"/>
      <c r="AB47" s="283"/>
      <c r="AC47" s="283"/>
      <c r="AD47" s="283"/>
      <c r="AE47" s="2"/>
      <c r="AF47" s="2"/>
      <c r="AG47" s="2"/>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row>
    <row r="48" spans="1:260" ht="16.5" customHeight="1" x14ac:dyDescent="0.25">
      <c r="A48" s="13"/>
      <c r="B48" s="13"/>
      <c r="C48" s="13"/>
      <c r="D48" s="13"/>
      <c r="E48" s="13"/>
      <c r="F48" s="13"/>
      <c r="G48" s="13"/>
      <c r="H48" s="13"/>
      <c r="I48" s="13"/>
      <c r="J48" s="13"/>
      <c r="K48" s="13"/>
      <c r="L48" s="13"/>
      <c r="M48" s="13"/>
      <c r="N48" s="13"/>
      <c r="O48" s="31"/>
      <c r="P48" s="31"/>
      <c r="Q48" s="31"/>
      <c r="R48" s="31"/>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row>
    <row r="49" spans="1:260" ht="16.5" customHeight="1" x14ac:dyDescent="0.25">
      <c r="A49" s="85" t="s">
        <v>112</v>
      </c>
      <c r="B49" s="85"/>
      <c r="C49" s="85"/>
      <c r="D49" s="85"/>
      <c r="E49" s="85"/>
      <c r="F49" s="85"/>
      <c r="G49" s="85"/>
      <c r="H49" s="85"/>
      <c r="I49" s="85"/>
      <c r="J49" s="85"/>
      <c r="K49" s="85"/>
      <c r="L49" s="85"/>
      <c r="M49" s="85"/>
      <c r="N49" s="85"/>
      <c r="O49" s="13"/>
      <c r="P49" s="13"/>
      <c r="Q49" s="13"/>
      <c r="R49" s="1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row>
    <row r="50" spans="1:260" s="38" customFormat="1" ht="17.25" customHeight="1" x14ac:dyDescent="0.25">
      <c r="A50" s="28" t="s">
        <v>193</v>
      </c>
      <c r="B50" s="33"/>
      <c r="C50" s="33"/>
      <c r="D50" s="33"/>
      <c r="E50" s="33"/>
      <c r="F50" s="33"/>
      <c r="G50" s="33"/>
      <c r="H50" s="33"/>
      <c r="I50" s="36"/>
      <c r="J50" s="36"/>
      <c r="K50" s="36"/>
      <c r="L50" s="36"/>
      <c r="M50" s="36"/>
      <c r="N50" s="36"/>
      <c r="O50" s="36"/>
      <c r="P50" s="36"/>
      <c r="Q50" s="36"/>
      <c r="R50" s="36"/>
      <c r="S50" s="36"/>
      <c r="T50" s="36"/>
      <c r="U50" s="36"/>
      <c r="V50" s="37"/>
      <c r="W50" s="37"/>
      <c r="X50" s="37"/>
      <c r="Y50" s="37"/>
      <c r="Z50" s="37"/>
      <c r="AA50" s="37"/>
      <c r="AB50" s="37"/>
      <c r="AC50" s="37"/>
      <c r="AD50" s="37"/>
      <c r="AE50" s="37"/>
      <c r="AF50" s="37"/>
      <c r="AG50" s="37"/>
      <c r="AH50" s="37"/>
      <c r="AI50" s="37"/>
      <c r="AJ50" s="37"/>
      <c r="AK50" s="37"/>
      <c r="AL50" s="283"/>
      <c r="AM50" s="283"/>
      <c r="AN50" s="283"/>
      <c r="AO50" s="283"/>
      <c r="AP50" s="283"/>
      <c r="AQ50" s="283"/>
      <c r="AR50" s="283"/>
      <c r="AS50" s="283"/>
      <c r="AT50" s="283"/>
      <c r="AU50" s="37"/>
      <c r="AV50" s="37"/>
      <c r="AW50" s="37"/>
      <c r="AX50" s="37"/>
      <c r="AY50" s="37"/>
      <c r="AZ50" s="37"/>
      <c r="BA50" s="37"/>
      <c r="BB50" s="37"/>
      <c r="BC50" s="37"/>
      <c r="BD50" s="37"/>
      <c r="BE50" s="37"/>
      <c r="BF50" s="37"/>
    </row>
    <row r="51" spans="1:260" ht="69.75" customHeight="1" x14ac:dyDescent="0.25">
      <c r="A51" s="54"/>
      <c r="B51" s="280"/>
      <c r="C51" s="280" t="s">
        <v>50</v>
      </c>
      <c r="D51" s="280" t="s">
        <v>50</v>
      </c>
      <c r="E51" s="280" t="s">
        <v>50</v>
      </c>
      <c r="F51" s="280" t="s">
        <v>50</v>
      </c>
      <c r="G51" s="280" t="s">
        <v>50</v>
      </c>
      <c r="H51" s="280" t="s">
        <v>28</v>
      </c>
      <c r="I51" s="92"/>
      <c r="J51" s="92"/>
      <c r="K51" s="339" t="s">
        <v>196</v>
      </c>
      <c r="L51" s="340"/>
      <c r="M51" s="340"/>
      <c r="N51" s="340"/>
      <c r="O51" s="340"/>
      <c r="P51" s="92"/>
      <c r="Q51" s="92"/>
      <c r="R51" s="92"/>
      <c r="T51" s="331"/>
      <c r="U51" s="331"/>
      <c r="V51" s="283"/>
      <c r="W51" s="11"/>
      <c r="X51" s="20"/>
      <c r="Y51" s="283"/>
      <c r="Z51" s="283"/>
      <c r="AA51" s="283"/>
      <c r="AB51" s="283"/>
      <c r="AC51" s="283"/>
      <c r="AD51" s="283"/>
      <c r="AE51" s="283"/>
      <c r="AF51" s="283"/>
      <c r="AG51" s="283"/>
      <c r="AH51" s="34"/>
      <c r="AI51" s="34"/>
      <c r="AJ51" s="34"/>
      <c r="AK51" s="34"/>
      <c r="AL51" s="34"/>
      <c r="AM51" s="34"/>
      <c r="AN51" s="283"/>
      <c r="AO51" s="283"/>
      <c r="AP51" s="283"/>
      <c r="AQ51" s="283"/>
      <c r="AR51" s="283"/>
      <c r="AS51" s="283"/>
      <c r="AT51" s="283"/>
      <c r="AU51" s="283"/>
      <c r="AV51" s="283"/>
      <c r="AW51" s="283"/>
      <c r="AX51" s="283"/>
      <c r="AY51" s="283"/>
      <c r="AZ51" s="283"/>
      <c r="BA51" s="283"/>
      <c r="BB51" s="283"/>
      <c r="BC51" s="283"/>
      <c r="BD51" s="283"/>
      <c r="BE51" s="283"/>
      <c r="BF51" s="283"/>
    </row>
    <row r="52" spans="1:260" ht="13.5" customHeight="1" x14ac:dyDescent="0.25">
      <c r="A52" s="280" t="s">
        <v>15</v>
      </c>
      <c r="B52" s="83"/>
      <c r="C52" s="89">
        <f t="shared" ref="C52:G54" si="4">C44*0.1</f>
        <v>0</v>
      </c>
      <c r="D52" s="89">
        <f t="shared" si="4"/>
        <v>0</v>
      </c>
      <c r="E52" s="89">
        <f t="shared" si="4"/>
        <v>0</v>
      </c>
      <c r="F52" s="89">
        <f t="shared" si="4"/>
        <v>0</v>
      </c>
      <c r="G52" s="89">
        <f t="shared" si="4"/>
        <v>0</v>
      </c>
      <c r="H52" s="90">
        <f>SUM(C52:G52)</f>
        <v>0</v>
      </c>
      <c r="I52" s="92"/>
      <c r="J52" s="92"/>
      <c r="K52" s="340"/>
      <c r="L52" s="340"/>
      <c r="M52" s="340"/>
      <c r="N52" s="340"/>
      <c r="O52" s="340"/>
      <c r="P52" s="92"/>
      <c r="Q52" s="92"/>
      <c r="R52" s="92"/>
      <c r="T52" s="330"/>
      <c r="U52" s="330"/>
      <c r="V52" s="283"/>
      <c r="W52" s="11"/>
      <c r="X52" s="26"/>
      <c r="Y52" s="283"/>
      <c r="Z52" s="283"/>
      <c r="AA52" s="283"/>
      <c r="AB52" s="283"/>
      <c r="AC52" s="283"/>
      <c r="AD52" s="283"/>
      <c r="AE52" s="283"/>
      <c r="AF52" s="283"/>
      <c r="AG52" s="283"/>
      <c r="AH52" s="34"/>
      <c r="AI52" s="34"/>
      <c r="AJ52" s="34"/>
      <c r="AK52" s="34"/>
      <c r="AL52" s="34"/>
      <c r="AM52" s="34"/>
      <c r="AN52" s="283"/>
      <c r="AO52" s="283"/>
      <c r="AP52" s="283"/>
      <c r="AQ52" s="283"/>
      <c r="AR52" s="283"/>
      <c r="AS52" s="283"/>
      <c r="AT52" s="283"/>
      <c r="AU52" s="283"/>
      <c r="AV52" s="283"/>
      <c r="AW52" s="283"/>
      <c r="AX52" s="283"/>
      <c r="AY52" s="283"/>
      <c r="AZ52" s="283"/>
      <c r="BA52" s="283"/>
      <c r="BB52" s="283"/>
      <c r="BC52" s="283"/>
      <c r="BD52" s="283"/>
      <c r="BE52" s="283"/>
      <c r="BF52" s="283"/>
    </row>
    <row r="53" spans="1:260" ht="13.5" customHeight="1" x14ac:dyDescent="0.25">
      <c r="A53" s="280" t="s">
        <v>16</v>
      </c>
      <c r="B53" s="83"/>
      <c r="C53" s="89">
        <f t="shared" si="4"/>
        <v>0</v>
      </c>
      <c r="D53" s="89">
        <f t="shared" si="4"/>
        <v>0</v>
      </c>
      <c r="E53" s="89">
        <f t="shared" si="4"/>
        <v>0</v>
      </c>
      <c r="F53" s="89">
        <f t="shared" si="4"/>
        <v>0</v>
      </c>
      <c r="G53" s="89">
        <f t="shared" si="4"/>
        <v>0</v>
      </c>
      <c r="H53" s="90">
        <f t="shared" ref="H53:H54" si="5">SUM(C53:G53)</f>
        <v>0</v>
      </c>
      <c r="I53" s="92"/>
      <c r="J53" s="92"/>
      <c r="K53" s="92"/>
      <c r="L53" s="92"/>
      <c r="M53" s="92"/>
      <c r="N53" s="92"/>
      <c r="O53" s="92"/>
      <c r="P53" s="92"/>
      <c r="Q53" s="92"/>
      <c r="R53" s="92"/>
      <c r="T53" s="330"/>
      <c r="U53" s="330"/>
      <c r="V53" s="283"/>
      <c r="W53" s="11"/>
      <c r="X53" s="26"/>
      <c r="Y53" s="283"/>
      <c r="Z53" s="283"/>
      <c r="AA53" s="283"/>
      <c r="AB53" s="283"/>
      <c r="AC53" s="283"/>
      <c r="AD53" s="283"/>
      <c r="AE53" s="283"/>
      <c r="AF53" s="283"/>
      <c r="AG53" s="283"/>
      <c r="AH53" s="34"/>
      <c r="AI53" s="34"/>
      <c r="AJ53" s="34"/>
      <c r="AK53" s="34"/>
      <c r="AL53" s="34"/>
      <c r="AM53" s="34"/>
      <c r="AN53" s="283"/>
      <c r="AO53" s="283"/>
      <c r="AP53" s="283"/>
      <c r="AQ53" s="283"/>
      <c r="AR53" s="283"/>
      <c r="AS53" s="283"/>
      <c r="AT53" s="283"/>
      <c r="AU53" s="283"/>
      <c r="AV53" s="283"/>
      <c r="AW53" s="283"/>
      <c r="AX53" s="283"/>
      <c r="AY53" s="283"/>
      <c r="AZ53" s="283"/>
      <c r="BA53" s="283"/>
      <c r="BB53" s="283"/>
      <c r="BC53" s="283"/>
      <c r="BD53" s="283"/>
      <c r="BE53" s="283"/>
      <c r="BF53" s="283"/>
    </row>
    <row r="54" spans="1:260" ht="13.5" customHeight="1" x14ac:dyDescent="0.25">
      <c r="A54" s="280" t="s">
        <v>20</v>
      </c>
      <c r="B54" s="83"/>
      <c r="C54" s="89">
        <f t="shared" si="4"/>
        <v>0</v>
      </c>
      <c r="D54" s="89">
        <f t="shared" si="4"/>
        <v>0</v>
      </c>
      <c r="E54" s="89">
        <f t="shared" si="4"/>
        <v>0</v>
      </c>
      <c r="F54" s="89">
        <f t="shared" si="4"/>
        <v>0</v>
      </c>
      <c r="G54" s="89">
        <f t="shared" si="4"/>
        <v>0</v>
      </c>
      <c r="H54" s="90">
        <f t="shared" si="5"/>
        <v>0</v>
      </c>
      <c r="I54" s="92"/>
      <c r="J54" s="92"/>
      <c r="K54" s="92"/>
      <c r="L54" s="92"/>
      <c r="M54" s="92"/>
      <c r="N54" s="92"/>
      <c r="O54" s="92"/>
      <c r="P54" s="92"/>
      <c r="Q54" s="92"/>
      <c r="R54" s="92"/>
      <c r="T54" s="330"/>
      <c r="U54" s="330"/>
      <c r="V54" s="283"/>
      <c r="W54" s="11"/>
      <c r="X54" s="26"/>
      <c r="Y54" s="283"/>
      <c r="Z54" s="283"/>
      <c r="AA54" s="283"/>
      <c r="AB54" s="283"/>
      <c r="AC54" s="283"/>
      <c r="AD54" s="283"/>
      <c r="AE54" s="283"/>
      <c r="AF54" s="283"/>
      <c r="AG54" s="283"/>
      <c r="AH54" s="34"/>
      <c r="AI54" s="34"/>
      <c r="AJ54" s="34"/>
      <c r="AK54" s="34"/>
      <c r="AL54" s="34"/>
      <c r="AM54" s="34"/>
      <c r="AN54" s="283"/>
      <c r="AO54" s="283"/>
      <c r="AP54" s="283"/>
      <c r="AQ54" s="283"/>
      <c r="AR54" s="283"/>
      <c r="AS54" s="283"/>
      <c r="AT54" s="283"/>
      <c r="AU54" s="283"/>
      <c r="AV54" s="283"/>
      <c r="AW54" s="283"/>
      <c r="AX54" s="283"/>
      <c r="AY54" s="283"/>
      <c r="AZ54" s="283"/>
      <c r="BA54" s="283"/>
      <c r="BB54" s="283"/>
      <c r="BC54" s="283"/>
      <c r="BD54" s="283"/>
      <c r="BE54" s="283"/>
      <c r="BF54" s="283"/>
    </row>
    <row r="55" spans="1:260" ht="23.25" customHeight="1" x14ac:dyDescent="0.25">
      <c r="A55" s="56" t="s">
        <v>28</v>
      </c>
      <c r="B55" s="84"/>
      <c r="C55" s="57">
        <f>SUM(C52:C54)</f>
        <v>0</v>
      </c>
      <c r="D55" s="57">
        <f>SUM(D52:D54)</f>
        <v>0</v>
      </c>
      <c r="E55" s="57">
        <f>SUM(E52:E54)</f>
        <v>0</v>
      </c>
      <c r="F55" s="57">
        <f t="shared" ref="F55:G55" si="6">SUM(F52:F54)</f>
        <v>0</v>
      </c>
      <c r="G55" s="57">
        <f t="shared" si="6"/>
        <v>0</v>
      </c>
      <c r="H55" s="57">
        <f>SUM(C55:G55)</f>
        <v>0</v>
      </c>
      <c r="I55" s="92"/>
      <c r="J55" s="92"/>
      <c r="K55" s="92"/>
      <c r="L55" s="92"/>
      <c r="M55" s="92"/>
      <c r="N55" s="92"/>
      <c r="O55" s="92"/>
      <c r="P55" s="92"/>
      <c r="Q55" s="92"/>
      <c r="R55" s="92"/>
      <c r="T55" s="330"/>
      <c r="U55" s="330"/>
      <c r="V55" s="283"/>
      <c r="W55" s="11"/>
      <c r="X55" s="26"/>
      <c r="Y55" s="283"/>
      <c r="Z55" s="283"/>
      <c r="AA55" s="283"/>
      <c r="AB55" s="283"/>
      <c r="AC55" s="283"/>
      <c r="AD55" s="283"/>
      <c r="AE55" s="283"/>
      <c r="AF55" s="283"/>
      <c r="AG55" s="283"/>
      <c r="AH55" s="34"/>
      <c r="AI55" s="34"/>
      <c r="AJ55" s="34"/>
      <c r="AK55" s="34"/>
      <c r="AL55" s="34"/>
      <c r="AM55" s="34"/>
      <c r="AN55" s="283"/>
      <c r="AO55" s="283"/>
      <c r="AP55" s="283"/>
      <c r="AQ55" s="283"/>
      <c r="AR55" s="283"/>
      <c r="AS55" s="283"/>
      <c r="AT55" s="283"/>
      <c r="AU55" s="283"/>
      <c r="AV55" s="283"/>
      <c r="AW55" s="283"/>
      <c r="AX55" s="283"/>
      <c r="AY55" s="283"/>
      <c r="AZ55" s="283"/>
      <c r="BA55" s="283"/>
      <c r="BB55" s="283"/>
      <c r="BC55" s="283"/>
      <c r="BD55" s="283"/>
      <c r="BE55" s="283"/>
      <c r="BF55" s="283"/>
    </row>
    <row r="56" spans="1:260" s="11" customFormat="1" ht="16.5" customHeight="1" x14ac:dyDescent="0.25">
      <c r="A56" s="19"/>
      <c r="B56" s="19"/>
      <c r="C56" s="19"/>
      <c r="D56" s="19"/>
      <c r="E56" s="19"/>
      <c r="F56" s="19"/>
      <c r="G56" s="19"/>
      <c r="H56" s="19"/>
      <c r="I56" s="19"/>
      <c r="J56" s="19"/>
      <c r="K56" s="19"/>
      <c r="L56" s="19"/>
      <c r="M56" s="19"/>
      <c r="N56" s="19"/>
      <c r="O56" s="19"/>
      <c r="P56" s="19"/>
      <c r="Q56" s="19"/>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row>
    <row r="57" spans="1:260" s="11" customFormat="1" ht="16.5" customHeight="1" x14ac:dyDescent="0.25">
      <c r="A57" s="13"/>
      <c r="B57" s="13"/>
      <c r="C57" s="13"/>
      <c r="D57" s="13"/>
      <c r="E57" s="13"/>
      <c r="F57" s="13"/>
      <c r="G57" s="13"/>
      <c r="H57" s="13"/>
      <c r="I57" s="13"/>
      <c r="J57" s="13"/>
      <c r="K57" s="13"/>
      <c r="L57" s="13"/>
      <c r="M57" s="13"/>
      <c r="N57" s="13"/>
      <c r="O57" s="13"/>
      <c r="P57" s="13"/>
      <c r="Q57" s="13"/>
      <c r="R57" s="1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row>
    <row r="58" spans="1:260" ht="15" customHeight="1" x14ac:dyDescent="0.25">
      <c r="A58" s="85" t="s">
        <v>117</v>
      </c>
      <c r="B58" s="17"/>
      <c r="C58" s="17"/>
      <c r="D58" s="17"/>
      <c r="E58" s="17"/>
      <c r="F58" s="17"/>
      <c r="G58" s="17"/>
      <c r="H58" s="17"/>
      <c r="I58" s="17"/>
      <c r="J58" s="17"/>
      <c r="K58" s="17"/>
      <c r="L58" s="17"/>
      <c r="M58" s="17"/>
      <c r="N58" s="17"/>
      <c r="O58" s="1"/>
      <c r="P58" s="1"/>
      <c r="Q58" s="1"/>
      <c r="R58" s="1"/>
    </row>
    <row r="59" spans="1:260" s="11" customFormat="1" ht="6.75" customHeight="1" x14ac:dyDescent="0.25">
      <c r="A59" s="13"/>
      <c r="B59" s="13"/>
      <c r="C59" s="13"/>
      <c r="D59" s="13"/>
      <c r="E59" s="13"/>
      <c r="F59" s="13"/>
      <c r="G59" s="13"/>
      <c r="H59" s="13"/>
      <c r="I59" s="13"/>
      <c r="J59" s="13"/>
      <c r="K59" s="13"/>
      <c r="L59" s="13"/>
      <c r="M59" s="13"/>
      <c r="N59" s="13"/>
      <c r="O59" s="13"/>
      <c r="P59" s="13"/>
      <c r="Q59" s="13"/>
      <c r="R59" s="1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row>
    <row r="60" spans="1:260" s="32" customFormat="1" ht="104.25" customHeight="1" x14ac:dyDescent="0.25">
      <c r="A60" s="320" t="s">
        <v>169</v>
      </c>
      <c r="B60" s="320"/>
      <c r="C60" s="320"/>
      <c r="D60" s="320"/>
      <c r="E60" s="320"/>
      <c r="F60" s="320"/>
      <c r="G60" s="320"/>
      <c r="H60" s="320"/>
      <c r="I60" s="320"/>
      <c r="J60" s="320"/>
      <c r="K60" s="320"/>
      <c r="L60" s="320"/>
      <c r="M60" s="320"/>
      <c r="N60" s="320"/>
      <c r="O60" s="320"/>
      <c r="P60" s="92"/>
      <c r="Q60" s="278"/>
      <c r="R60" s="278"/>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IZ60" s="2"/>
    </row>
    <row r="61" spans="1:260" ht="23.25" customHeight="1" x14ac:dyDescent="0.25">
      <c r="A61" s="333" t="s">
        <v>63</v>
      </c>
      <c r="B61" s="334" t="s">
        <v>23</v>
      </c>
      <c r="C61" s="334"/>
      <c r="D61" s="334"/>
      <c r="E61" s="334"/>
      <c r="F61" s="334"/>
      <c r="G61" s="335" t="s">
        <v>99</v>
      </c>
      <c r="H61" s="337" t="s">
        <v>113</v>
      </c>
      <c r="I61" s="337"/>
      <c r="J61" s="337"/>
      <c r="K61" s="337"/>
      <c r="L61" s="337"/>
      <c r="M61" s="337"/>
      <c r="N61" s="337"/>
      <c r="O61" s="337"/>
      <c r="P61" s="92"/>
      <c r="Q61" s="92"/>
      <c r="R61" s="97"/>
      <c r="T61" s="20"/>
      <c r="U61" s="20"/>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row>
    <row r="62" spans="1:260" ht="78" customHeight="1" x14ac:dyDescent="0.25">
      <c r="A62" s="333"/>
      <c r="B62" s="334"/>
      <c r="C62" s="334"/>
      <c r="D62" s="334"/>
      <c r="E62" s="334"/>
      <c r="F62" s="334"/>
      <c r="G62" s="336"/>
      <c r="H62" s="284" t="s">
        <v>128</v>
      </c>
      <c r="I62" s="270" t="s">
        <v>100</v>
      </c>
      <c r="J62" s="285" t="s">
        <v>114</v>
      </c>
      <c r="K62" s="285" t="s">
        <v>27</v>
      </c>
      <c r="L62" s="270" t="s">
        <v>109</v>
      </c>
      <c r="M62" s="270" t="s">
        <v>110</v>
      </c>
      <c r="N62" s="270" t="s">
        <v>111</v>
      </c>
      <c r="O62" s="280" t="s">
        <v>101</v>
      </c>
      <c r="P62" s="92"/>
      <c r="Q62" s="92"/>
      <c r="R62" s="98"/>
      <c r="S62" s="283"/>
      <c r="V62" s="283"/>
      <c r="W62" s="21"/>
      <c r="X62" s="21"/>
      <c r="Y62" s="21"/>
      <c r="Z62" s="283"/>
      <c r="AA62" s="21"/>
      <c r="AB62" s="21"/>
      <c r="AC62" s="21"/>
      <c r="AD62" s="283"/>
      <c r="AE62" s="21"/>
      <c r="AF62" s="21"/>
      <c r="AG62" s="21"/>
      <c r="AH62" s="283"/>
      <c r="AI62" s="21"/>
      <c r="AJ62" s="21"/>
      <c r="AK62" s="21"/>
      <c r="AL62" s="283"/>
      <c r="AM62" s="21"/>
      <c r="AN62" s="21"/>
      <c r="AO62" s="21"/>
      <c r="AP62" s="283"/>
      <c r="AQ62" s="21"/>
      <c r="AR62" s="21"/>
      <c r="AS62" s="21"/>
      <c r="AT62" s="283"/>
      <c r="AU62" s="21"/>
      <c r="AV62" s="21"/>
      <c r="AW62" s="21"/>
      <c r="AX62" s="283"/>
      <c r="AY62" s="21"/>
      <c r="AZ62" s="21"/>
      <c r="BA62" s="21"/>
      <c r="BB62" s="283"/>
      <c r="BC62" s="21"/>
      <c r="BD62" s="21"/>
      <c r="BE62" s="21"/>
      <c r="BF62" s="331"/>
    </row>
    <row r="63" spans="1:260" ht="15" customHeight="1" x14ac:dyDescent="0.25">
      <c r="A63" s="322"/>
      <c r="B63" s="321"/>
      <c r="C63" s="321"/>
      <c r="D63" s="321"/>
      <c r="E63" s="321"/>
      <c r="F63" s="321"/>
      <c r="G63" s="251"/>
      <c r="H63" s="251"/>
      <c r="I63" s="251"/>
      <c r="J63" s="251"/>
      <c r="K63" s="251"/>
      <c r="L63" s="251"/>
      <c r="M63" s="251"/>
      <c r="N63" s="264"/>
      <c r="O63" s="247">
        <f t="shared" ref="O63:O72" si="7">M63*N63</f>
        <v>0</v>
      </c>
      <c r="P63" s="92"/>
      <c r="Q63" s="92"/>
      <c r="R63" s="99"/>
      <c r="S63" s="3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row>
    <row r="64" spans="1:260" ht="12.75" customHeight="1" x14ac:dyDescent="0.25">
      <c r="A64" s="322"/>
      <c r="B64" s="321"/>
      <c r="C64" s="321"/>
      <c r="D64" s="321"/>
      <c r="E64" s="321"/>
      <c r="F64" s="321"/>
      <c r="G64" s="251"/>
      <c r="H64" s="251"/>
      <c r="I64" s="251"/>
      <c r="J64" s="251"/>
      <c r="K64" s="251"/>
      <c r="L64" s="251"/>
      <c r="M64" s="251"/>
      <c r="N64" s="264"/>
      <c r="O64" s="247">
        <f t="shared" si="7"/>
        <v>0</v>
      </c>
      <c r="P64" s="92"/>
      <c r="Q64" s="92"/>
      <c r="R64" s="99"/>
      <c r="S64" s="3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row>
    <row r="65" spans="1:58" ht="15" customHeight="1" x14ac:dyDescent="0.25">
      <c r="A65" s="322"/>
      <c r="B65" s="321"/>
      <c r="C65" s="321"/>
      <c r="D65" s="321"/>
      <c r="E65" s="321"/>
      <c r="F65" s="321"/>
      <c r="G65" s="251"/>
      <c r="H65" s="251"/>
      <c r="I65" s="251"/>
      <c r="J65" s="251"/>
      <c r="K65" s="251"/>
      <c r="L65" s="251"/>
      <c r="M65" s="251"/>
      <c r="N65" s="264"/>
      <c r="O65" s="247">
        <f t="shared" si="7"/>
        <v>0</v>
      </c>
      <c r="P65" s="92"/>
      <c r="Q65" s="92"/>
      <c r="R65" s="99"/>
      <c r="S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row>
    <row r="66" spans="1:58" ht="15" customHeight="1" x14ac:dyDescent="0.25">
      <c r="A66" s="322"/>
      <c r="B66" s="321"/>
      <c r="C66" s="321"/>
      <c r="D66" s="321"/>
      <c r="E66" s="321"/>
      <c r="F66" s="321"/>
      <c r="G66" s="251"/>
      <c r="H66" s="251"/>
      <c r="I66" s="251"/>
      <c r="J66" s="251"/>
      <c r="K66" s="251"/>
      <c r="L66" s="251"/>
      <c r="M66" s="251"/>
      <c r="N66" s="264"/>
      <c r="O66" s="247">
        <f t="shared" si="7"/>
        <v>0</v>
      </c>
      <c r="P66" s="92"/>
      <c r="Q66" s="92"/>
      <c r="R66" s="99"/>
      <c r="S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row>
    <row r="67" spans="1:58" ht="15" customHeight="1" x14ac:dyDescent="0.25">
      <c r="A67" s="322"/>
      <c r="B67" s="321"/>
      <c r="C67" s="321"/>
      <c r="D67" s="321"/>
      <c r="E67" s="321"/>
      <c r="F67" s="321"/>
      <c r="G67" s="251"/>
      <c r="H67" s="251"/>
      <c r="I67" s="251"/>
      <c r="J67" s="251"/>
      <c r="K67" s="251"/>
      <c r="L67" s="251"/>
      <c r="M67" s="251"/>
      <c r="N67" s="264"/>
      <c r="O67" s="247">
        <f t="shared" si="7"/>
        <v>0</v>
      </c>
      <c r="P67" s="92"/>
      <c r="Q67" s="92"/>
      <c r="R67" s="99"/>
      <c r="S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row>
    <row r="68" spans="1:58" ht="15" customHeight="1" x14ac:dyDescent="0.25">
      <c r="A68" s="322"/>
      <c r="B68" s="321"/>
      <c r="C68" s="321"/>
      <c r="D68" s="321"/>
      <c r="E68" s="321"/>
      <c r="F68" s="321"/>
      <c r="G68" s="251"/>
      <c r="H68" s="251"/>
      <c r="I68" s="251"/>
      <c r="J68" s="251"/>
      <c r="K68" s="251"/>
      <c r="L68" s="251"/>
      <c r="M68" s="251"/>
      <c r="N68" s="252"/>
      <c r="O68" s="247">
        <f t="shared" si="7"/>
        <v>0</v>
      </c>
      <c r="P68" s="92"/>
      <c r="Q68" s="92"/>
      <c r="R68" s="99"/>
      <c r="S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row>
    <row r="69" spans="1:58" ht="15" customHeight="1" x14ac:dyDescent="0.25">
      <c r="A69" s="322"/>
      <c r="B69" s="321"/>
      <c r="C69" s="321"/>
      <c r="D69" s="321"/>
      <c r="E69" s="321"/>
      <c r="F69" s="321"/>
      <c r="G69" s="251"/>
      <c r="H69" s="251"/>
      <c r="I69" s="251"/>
      <c r="J69" s="251"/>
      <c r="K69" s="251"/>
      <c r="L69" s="251"/>
      <c r="M69" s="251"/>
      <c r="N69" s="252"/>
      <c r="O69" s="247">
        <f t="shared" si="7"/>
        <v>0</v>
      </c>
      <c r="P69" s="92"/>
      <c r="Q69" s="92"/>
      <c r="R69" s="99"/>
      <c r="S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row>
    <row r="70" spans="1:58" ht="15" customHeight="1" x14ac:dyDescent="0.25">
      <c r="A70" s="322"/>
      <c r="B70" s="321"/>
      <c r="C70" s="321"/>
      <c r="D70" s="321"/>
      <c r="E70" s="321"/>
      <c r="F70" s="321"/>
      <c r="G70" s="251"/>
      <c r="H70" s="251"/>
      <c r="I70" s="251"/>
      <c r="J70" s="251"/>
      <c r="K70" s="251"/>
      <c r="L70" s="251"/>
      <c r="M70" s="251"/>
      <c r="N70" s="252"/>
      <c r="O70" s="247">
        <f t="shared" si="7"/>
        <v>0</v>
      </c>
      <c r="P70" s="92"/>
      <c r="Q70" s="92"/>
      <c r="R70" s="99"/>
      <c r="S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row>
    <row r="71" spans="1:58" ht="15" customHeight="1" x14ac:dyDescent="0.25">
      <c r="A71" s="322"/>
      <c r="B71" s="321"/>
      <c r="C71" s="321"/>
      <c r="D71" s="321"/>
      <c r="E71" s="321"/>
      <c r="F71" s="321"/>
      <c r="G71" s="251"/>
      <c r="H71" s="251"/>
      <c r="I71" s="251"/>
      <c r="J71" s="251"/>
      <c r="K71" s="251"/>
      <c r="L71" s="251"/>
      <c r="M71" s="251"/>
      <c r="N71" s="252"/>
      <c r="O71" s="247">
        <f t="shared" si="7"/>
        <v>0</v>
      </c>
      <c r="P71" s="92"/>
      <c r="Q71" s="92"/>
      <c r="R71" s="99"/>
      <c r="S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row>
    <row r="72" spans="1:58" ht="15.75" customHeight="1" x14ac:dyDescent="0.25">
      <c r="A72" s="322"/>
      <c r="B72" s="321"/>
      <c r="C72" s="321"/>
      <c r="D72" s="321"/>
      <c r="E72" s="321"/>
      <c r="F72" s="321"/>
      <c r="G72" s="251"/>
      <c r="H72" s="251"/>
      <c r="I72" s="251"/>
      <c r="J72" s="251"/>
      <c r="K72" s="251"/>
      <c r="L72" s="251"/>
      <c r="M72" s="251"/>
      <c r="N72" s="252"/>
      <c r="O72" s="247">
        <f t="shared" si="7"/>
        <v>0</v>
      </c>
      <c r="P72" s="92"/>
      <c r="Q72" s="92"/>
      <c r="R72" s="99"/>
      <c r="S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row>
    <row r="73" spans="1:58" ht="15.6" x14ac:dyDescent="0.25">
      <c r="A73" s="56" t="s">
        <v>28</v>
      </c>
      <c r="B73" s="245"/>
      <c r="C73" s="245"/>
      <c r="D73" s="245"/>
      <c r="E73" s="245"/>
      <c r="F73" s="245"/>
      <c r="G73" s="245"/>
      <c r="H73" s="245"/>
      <c r="I73" s="245"/>
      <c r="J73" s="245"/>
      <c r="K73" s="245"/>
      <c r="L73" s="245"/>
      <c r="M73" s="245"/>
      <c r="N73" s="245"/>
      <c r="O73" s="246">
        <f>SUM(O63:O72)</f>
        <v>0</v>
      </c>
      <c r="P73" s="92"/>
      <c r="Q73" s="92"/>
      <c r="R73" s="96"/>
      <c r="S73" s="24"/>
      <c r="T73" s="23"/>
      <c r="U73" s="23"/>
      <c r="V73" s="24"/>
      <c r="W73" s="23"/>
      <c r="X73" s="23"/>
      <c r="Y73" s="24"/>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row>
    <row r="74" spans="1:58" ht="65.25" customHeight="1" x14ac:dyDescent="0.25">
      <c r="A74" s="54"/>
      <c r="B74" s="280"/>
      <c r="C74" s="280" t="s">
        <v>50</v>
      </c>
      <c r="D74" s="280" t="s">
        <v>51</v>
      </c>
      <c r="E74" s="280" t="s">
        <v>52</v>
      </c>
      <c r="F74" s="280" t="s">
        <v>205</v>
      </c>
      <c r="G74" s="280" t="s">
        <v>206</v>
      </c>
      <c r="H74" s="280" t="s">
        <v>28</v>
      </c>
      <c r="I74" s="92"/>
      <c r="J74" s="350" t="s">
        <v>210</v>
      </c>
      <c r="K74" s="350"/>
      <c r="L74" s="92"/>
      <c r="M74" s="348" t="str">
        <f>IF(H78=O73,"OK","ERRORE - Seleziona una delle opzioni WP e/o Periodo per ogni voce di spesa / ERROR -  Select one of the option WP and/or Period per each single budget line!")</f>
        <v>OK</v>
      </c>
      <c r="N74" s="348"/>
      <c r="O74" s="290" t="e">
        <f>O73/P74</f>
        <v>#DIV/0!</v>
      </c>
      <c r="P74" s="289">
        <f>O97+O120+H155+H156</f>
        <v>0</v>
      </c>
      <c r="Q74" s="92"/>
      <c r="R74" s="92"/>
      <c r="V74" s="283"/>
      <c r="W74" s="11"/>
      <c r="X74" s="20"/>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row>
    <row r="75" spans="1:58" ht="13.5" customHeight="1" x14ac:dyDescent="0.25">
      <c r="A75" s="280" t="s">
        <v>15</v>
      </c>
      <c r="B75" s="83"/>
      <c r="C75" s="55">
        <f>SUMPRODUCT(($J$63:$J$72="P1")*($I$63:$I$72&lt;&gt;"")*($I$63:$I$72="WP1")*($O$63:$O$72))</f>
        <v>0</v>
      </c>
      <c r="D75" s="55">
        <f>SUMPRODUCT(($J$63:$J$72="P1")*($I$63:$I$72&lt;&gt;"")*($I$63:$I$72="WP2")*($O$63:$O$72))</f>
        <v>0</v>
      </c>
      <c r="E75" s="55">
        <f>SUMPRODUCT(($J$63:$J$72="P1")*($I$63:$I$72&lt;&gt;"")*($I$63:$I$72="WP3")*($O$63:$O$72))</f>
        <v>0</v>
      </c>
      <c r="F75" s="55">
        <f>SUMPRODUCT(($J$63:$J$72="P1")*($I$63:$I$72&lt;&gt;"")*($I$63:$I$72="WP4")*($O$63:$O$72))</f>
        <v>0</v>
      </c>
      <c r="G75" s="55">
        <f>SUMPRODUCT(($J$63:$J$72="P1")*($I$63:$I$72&lt;&gt;"")*($I$63:$I$72="WP5")*($O$63:$O$72))</f>
        <v>0</v>
      </c>
      <c r="H75" s="90">
        <f>SUM(C75:G75)</f>
        <v>0</v>
      </c>
      <c r="I75" s="92"/>
      <c r="J75" s="351" t="e">
        <f>IF(O74&lt;=2%,"OK","ERRORE - progetto non ammissibile! Rideterminare la percentuale che non deve superare il 2% del totale dei costi del progetto/Ineligible project! Revise the percentage that shall not exceed the maximum percentage of 2% of the total cost of the project!")</f>
        <v>#DIV/0!</v>
      </c>
      <c r="K75" s="351"/>
      <c r="L75" s="92"/>
      <c r="M75" s="349"/>
      <c r="N75" s="349"/>
      <c r="O75" s="92"/>
      <c r="P75" s="92"/>
      <c r="Q75" s="92"/>
      <c r="R75" s="92"/>
      <c r="V75" s="283"/>
      <c r="W75" s="11"/>
      <c r="X75" s="26"/>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row>
    <row r="76" spans="1:58" ht="13.5" customHeight="1" x14ac:dyDescent="0.25">
      <c r="A76" s="280" t="s">
        <v>16</v>
      </c>
      <c r="B76" s="83"/>
      <c r="C76" s="55">
        <f>SUMPRODUCT(($J$63:$J$72="P2")*($I$63:$I$72&lt;&gt;"")*($I$63:$I$72="WP1")*($O$63:$O$72))</f>
        <v>0</v>
      </c>
      <c r="D76" s="55">
        <f>SUMPRODUCT(($J$63:$J$72="P2")*($I$63:$I$72&lt;&gt;"")*($I$63:$I$72="WP2")*($O$63:$O$72))</f>
        <v>0</v>
      </c>
      <c r="E76" s="55">
        <f>SUMPRODUCT(($J$63:$J$72="P2")*($I$63:$I$72&lt;&gt;"")*($I$63:$I$72="WP3")*($O$63:$O$72))</f>
        <v>0</v>
      </c>
      <c r="F76" s="55">
        <f>SUMPRODUCT(($J$63:$J$72="P2")*($I$63:$I$72&lt;&gt;"")*($I$63:$I$72="WP4")*($O$63:$O$72))</f>
        <v>0</v>
      </c>
      <c r="G76" s="55">
        <f>SUMPRODUCT(($J$63:$J$72="P2")*($I$63:$I$72&lt;&gt;"")*($I$63:$I$72="WP5")*($O$63:$O$72))</f>
        <v>0</v>
      </c>
      <c r="H76" s="90">
        <f t="shared" ref="H76:H77" si="8">SUM(C76:G76)</f>
        <v>0</v>
      </c>
      <c r="I76" s="92"/>
      <c r="J76" s="351"/>
      <c r="K76" s="351"/>
      <c r="L76" s="288"/>
      <c r="M76" s="349"/>
      <c r="N76" s="349"/>
      <c r="O76" s="92"/>
      <c r="P76" s="92"/>
      <c r="Q76" s="92"/>
      <c r="V76" s="283"/>
      <c r="W76" s="11"/>
      <c r="X76" s="26"/>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row>
    <row r="77" spans="1:58" ht="13.5" customHeight="1" x14ac:dyDescent="0.25">
      <c r="A77" s="280" t="s">
        <v>20</v>
      </c>
      <c r="B77" s="83"/>
      <c r="C77" s="55">
        <f>SUMPRODUCT(($J$63:$J$72="P3")*($I$63:$I$72&lt;&gt;"")*($I$63:$I$72="WP1")*($O$63:$O$72))</f>
        <v>0</v>
      </c>
      <c r="D77" s="55">
        <f>SUMPRODUCT(($J$63:$J$72="P3")*($I$63:$I$72&lt;&gt;"")*($I$63:$I$72="WP2")*($O$63:$O$72))</f>
        <v>0</v>
      </c>
      <c r="E77" s="55">
        <f>SUMPRODUCT(($J$63:$J$72="P3")*($I$63:$I$72&lt;&gt;"")*($I$63:$I$72="WP3")*($O$63:$O$72))</f>
        <v>0</v>
      </c>
      <c r="F77" s="55">
        <f>SUMPRODUCT(($J$63:$J$72="P3")*($I$63:$I$72&lt;&gt;"")*($I$63:$I$72="WP4")*($O$63:$O$72))</f>
        <v>0</v>
      </c>
      <c r="G77" s="55">
        <f>SUMPRODUCT(($J$63:$J$72="P3")*($I$63:$I$72&lt;&gt;"")*($I$63:$I$72="WP5")*($O$63:$O$72))</f>
        <v>0</v>
      </c>
      <c r="H77" s="90">
        <f t="shared" si="8"/>
        <v>0</v>
      </c>
      <c r="I77" s="92"/>
      <c r="J77" s="351"/>
      <c r="K77" s="351"/>
      <c r="L77" s="288"/>
      <c r="M77" s="349"/>
      <c r="N77" s="349"/>
      <c r="O77" s="92"/>
      <c r="P77" s="92"/>
      <c r="Q77" s="92"/>
      <c r="V77" s="283"/>
      <c r="W77" s="11"/>
      <c r="X77" s="26"/>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row>
    <row r="78" spans="1:58" ht="21.75" customHeight="1" x14ac:dyDescent="0.25">
      <c r="A78" s="56" t="s">
        <v>28</v>
      </c>
      <c r="B78" s="84"/>
      <c r="C78" s="57">
        <f t="shared" ref="C78:H78" si="9">SUM(C75:C77)</f>
        <v>0</v>
      </c>
      <c r="D78" s="57">
        <f t="shared" si="9"/>
        <v>0</v>
      </c>
      <c r="E78" s="57">
        <f t="shared" si="9"/>
        <v>0</v>
      </c>
      <c r="F78" s="57">
        <f t="shared" si="9"/>
        <v>0</v>
      </c>
      <c r="G78" s="57">
        <f t="shared" si="9"/>
        <v>0</v>
      </c>
      <c r="H78" s="57">
        <f t="shared" si="9"/>
        <v>0</v>
      </c>
      <c r="I78" s="92"/>
      <c r="J78" s="351"/>
      <c r="K78" s="351"/>
      <c r="L78" s="288"/>
      <c r="M78" s="92"/>
      <c r="N78" s="92"/>
      <c r="O78" s="92"/>
      <c r="P78" s="92"/>
      <c r="Q78" s="92"/>
      <c r="V78" s="283"/>
      <c r="W78" s="11"/>
      <c r="X78" s="26"/>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row>
    <row r="79" spans="1:58" s="11" customFormat="1" ht="32.25" customHeight="1" x14ac:dyDescent="0.25">
      <c r="A79" s="56" t="s">
        <v>138</v>
      </c>
      <c r="B79" s="84"/>
      <c r="C79" s="57">
        <f>SUMPRODUCT(($I$63:$I$72="WP1")*($H$63:$H$72&lt;&gt;"")*($H$63:$H$72="SI/YES")*($O$63:$O$72))</f>
        <v>0</v>
      </c>
      <c r="D79" s="57">
        <f>SUMPRODUCT(($I$63:$I$72="WP2")*($H$63:$H$72&lt;&gt;"")*($H$63:$H$72="SI/YES")*($O$63:$O$72))</f>
        <v>0</v>
      </c>
      <c r="E79" s="57">
        <f>SUMPRODUCT(($I$63:$I$72="WP3")*($H$63:$H$72&lt;&gt;"")*($H$63:$H$72="SI/YES")*($O$63:$O$72))</f>
        <v>0</v>
      </c>
      <c r="F79" s="57">
        <f>SUMPRODUCT(($I$63:$I$72="WP4")*($H$63:$H$72&lt;&gt;"")*($H$63:$H$72="SI/YES")*($O$63:$O$72))</f>
        <v>0</v>
      </c>
      <c r="G79" s="57">
        <f>SUMPRODUCT(($I$63:$I$72="WP5")*($H$63:$H$72&lt;&gt;"")*($H$63:$H$72="SI/YES")*($O$63:$O$72))</f>
        <v>0</v>
      </c>
      <c r="H79" s="88">
        <f ca="1">SUM(C79:H79)</f>
        <v>0</v>
      </c>
      <c r="I79" s="92"/>
      <c r="J79" s="351"/>
      <c r="K79" s="351"/>
      <c r="L79" s="287"/>
      <c r="M79" s="287"/>
      <c r="N79" s="287"/>
      <c r="O79" s="39"/>
      <c r="P79" s="39"/>
      <c r="Q79" s="39"/>
      <c r="R79" s="39"/>
      <c r="S79" s="40"/>
      <c r="T79" s="40"/>
      <c r="U79" s="40"/>
      <c r="V79" s="40"/>
      <c r="W79" s="40"/>
      <c r="X79" s="40"/>
      <c r="Y79" s="40"/>
      <c r="Z79" s="40"/>
      <c r="AA79" s="40"/>
      <c r="AB79" s="40"/>
      <c r="AC79" s="40"/>
      <c r="AD79" s="40"/>
      <c r="AE79" s="40"/>
      <c r="AF79" s="40"/>
      <c r="AG79" s="40"/>
      <c r="AH79" s="40"/>
      <c r="AI79" s="40"/>
      <c r="AJ79" s="40"/>
      <c r="AK79" s="40"/>
      <c r="AL79" s="283"/>
      <c r="AM79" s="283"/>
      <c r="AN79" s="283"/>
      <c r="AO79" s="283"/>
      <c r="AP79" s="283"/>
      <c r="AQ79" s="283"/>
      <c r="AR79" s="40"/>
      <c r="AS79" s="40"/>
      <c r="AT79" s="40"/>
      <c r="AU79" s="40"/>
      <c r="AV79" s="40"/>
      <c r="AW79" s="40"/>
      <c r="AX79" s="40"/>
      <c r="AY79" s="40"/>
      <c r="AZ79" s="40"/>
      <c r="BA79" s="40"/>
      <c r="BB79" s="40"/>
      <c r="BC79" s="40"/>
      <c r="BD79" s="40"/>
      <c r="BE79" s="40"/>
      <c r="BF79" s="41"/>
    </row>
    <row r="80" spans="1:58" s="11" customFormat="1" ht="16.5" customHeight="1" x14ac:dyDescent="0.25">
      <c r="A80" s="19"/>
      <c r="B80" s="13"/>
      <c r="C80" s="13"/>
      <c r="D80" s="13"/>
      <c r="E80" s="39"/>
      <c r="F80" s="39"/>
      <c r="G80" s="39"/>
      <c r="H80" s="39"/>
      <c r="I80" s="39"/>
      <c r="J80" s="39"/>
      <c r="K80" s="39"/>
      <c r="L80" s="39"/>
      <c r="M80" s="39"/>
      <c r="N80" s="39"/>
      <c r="O80" s="39"/>
      <c r="P80" s="39"/>
      <c r="Q80" s="39"/>
      <c r="R80" s="39"/>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1"/>
    </row>
    <row r="81" spans="1:260" ht="15" customHeight="1" x14ac:dyDescent="0.25">
      <c r="A81" s="85" t="s">
        <v>115</v>
      </c>
      <c r="B81" s="17"/>
      <c r="C81" s="17"/>
      <c r="D81" s="17"/>
      <c r="E81" s="17"/>
      <c r="F81" s="17"/>
      <c r="G81" s="17"/>
      <c r="H81" s="17"/>
      <c r="I81" s="17"/>
      <c r="J81" s="17"/>
      <c r="K81" s="17"/>
      <c r="L81" s="17"/>
      <c r="M81" s="17"/>
      <c r="N81" s="17"/>
      <c r="O81" s="1"/>
      <c r="P81" s="1"/>
      <c r="Q81" s="1"/>
      <c r="R81" s="1"/>
    </row>
    <row r="82" spans="1:260" s="11" customFormat="1" ht="6" customHeight="1" x14ac:dyDescent="0.25">
      <c r="A82" s="13"/>
      <c r="B82" s="13"/>
      <c r="C82" s="13"/>
      <c r="D82" s="13"/>
      <c r="E82" s="13"/>
      <c r="F82" s="13"/>
      <c r="G82" s="13"/>
      <c r="H82" s="13"/>
      <c r="I82" s="13"/>
      <c r="J82" s="13"/>
      <c r="K82" s="13"/>
      <c r="L82" s="13"/>
      <c r="M82" s="13"/>
      <c r="N82" s="13"/>
      <c r="O82" s="13"/>
      <c r="P82" s="13"/>
      <c r="Q82" s="13"/>
      <c r="R82" s="1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row>
    <row r="83" spans="1:260" s="32" customFormat="1" ht="104.25" customHeight="1" x14ac:dyDescent="0.25">
      <c r="A83" s="320" t="s">
        <v>169</v>
      </c>
      <c r="B83" s="320"/>
      <c r="C83" s="320"/>
      <c r="D83" s="320"/>
      <c r="E83" s="320"/>
      <c r="F83" s="320"/>
      <c r="G83" s="320"/>
      <c r="H83" s="320"/>
      <c r="I83" s="320"/>
      <c r="J83" s="320"/>
      <c r="K83" s="320"/>
      <c r="L83" s="320"/>
      <c r="M83" s="320"/>
      <c r="N83" s="320"/>
      <c r="O83" s="320"/>
      <c r="P83" s="92"/>
      <c r="Q83" s="278"/>
      <c r="R83" s="278"/>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IZ83" s="2"/>
    </row>
    <row r="84" spans="1:260" s="32" customFormat="1" ht="10.5" customHeight="1" x14ac:dyDescent="0.25">
      <c r="A84" s="327"/>
      <c r="B84" s="327"/>
      <c r="C84" s="327"/>
      <c r="D84" s="327"/>
      <c r="E84" s="327"/>
      <c r="F84" s="327"/>
      <c r="G84" s="327"/>
      <c r="H84" s="327"/>
      <c r="I84" s="327"/>
      <c r="J84" s="327"/>
      <c r="K84" s="327"/>
      <c r="L84" s="327"/>
      <c r="M84" s="327"/>
      <c r="N84" s="327"/>
      <c r="O84" s="327"/>
      <c r="P84" s="92"/>
      <c r="Q84" s="92"/>
      <c r="R84" s="282"/>
      <c r="IZ84" s="2"/>
    </row>
    <row r="85" spans="1:260" ht="18.75" customHeight="1" x14ac:dyDescent="0.25">
      <c r="A85" s="322" t="s">
        <v>64</v>
      </c>
      <c r="B85" s="322" t="s">
        <v>23</v>
      </c>
      <c r="C85" s="322"/>
      <c r="D85" s="322"/>
      <c r="E85" s="341" t="s">
        <v>116</v>
      </c>
      <c r="F85" s="341"/>
      <c r="G85" s="341" t="s">
        <v>26</v>
      </c>
      <c r="H85" s="337" t="s">
        <v>113</v>
      </c>
      <c r="I85" s="337"/>
      <c r="J85" s="337"/>
      <c r="K85" s="337"/>
      <c r="L85" s="337"/>
      <c r="M85" s="337"/>
      <c r="N85" s="337"/>
      <c r="O85" s="337"/>
      <c r="P85" s="92"/>
      <c r="Q85" s="92"/>
      <c r="R85" s="97"/>
      <c r="S85" s="20"/>
      <c r="T85" s="20"/>
      <c r="U85" s="20"/>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row>
    <row r="86" spans="1:260" ht="70.5" customHeight="1" x14ac:dyDescent="0.25">
      <c r="A86" s="322"/>
      <c r="B86" s="322"/>
      <c r="C86" s="322"/>
      <c r="D86" s="322"/>
      <c r="E86" s="341"/>
      <c r="F86" s="341"/>
      <c r="G86" s="341"/>
      <c r="H86" s="284" t="s">
        <v>128</v>
      </c>
      <c r="I86" s="270" t="s">
        <v>100</v>
      </c>
      <c r="J86" s="285" t="s">
        <v>114</v>
      </c>
      <c r="K86" s="285" t="s">
        <v>27</v>
      </c>
      <c r="L86" s="270" t="s">
        <v>109</v>
      </c>
      <c r="M86" s="270" t="s">
        <v>110</v>
      </c>
      <c r="N86" s="270" t="s">
        <v>111</v>
      </c>
      <c r="O86" s="280" t="s">
        <v>101</v>
      </c>
      <c r="P86" s="92"/>
      <c r="Q86" s="92"/>
      <c r="R86" s="98"/>
      <c r="S86" s="21"/>
      <c r="V86" s="283"/>
      <c r="W86" s="21"/>
      <c r="X86" s="21"/>
      <c r="Y86" s="21"/>
      <c r="Z86" s="283"/>
      <c r="AA86" s="21"/>
      <c r="AB86" s="21"/>
      <c r="AC86" s="21"/>
      <c r="AD86" s="283"/>
      <c r="AE86" s="21"/>
      <c r="AF86" s="21"/>
      <c r="AG86" s="21"/>
      <c r="AH86" s="283"/>
      <c r="AI86" s="21"/>
      <c r="AJ86" s="21"/>
      <c r="AK86" s="21"/>
      <c r="AL86" s="283"/>
      <c r="AM86" s="21"/>
      <c r="AN86" s="21"/>
      <c r="AO86" s="21"/>
      <c r="AP86" s="283"/>
      <c r="AQ86" s="21"/>
      <c r="AR86" s="21"/>
      <c r="AS86" s="21"/>
      <c r="AT86" s="283"/>
      <c r="AU86" s="21"/>
      <c r="AV86" s="21"/>
      <c r="AW86" s="21"/>
      <c r="AX86" s="283"/>
      <c r="AY86" s="21"/>
      <c r="AZ86" s="21"/>
      <c r="BA86" s="21"/>
      <c r="BB86" s="283"/>
      <c r="BC86" s="21"/>
      <c r="BD86" s="21"/>
      <c r="BE86" s="21"/>
      <c r="BF86" s="331"/>
    </row>
    <row r="87" spans="1:260" ht="15" customHeight="1" x14ac:dyDescent="0.25">
      <c r="A87" s="322"/>
      <c r="B87" s="321"/>
      <c r="C87" s="321"/>
      <c r="D87" s="321"/>
      <c r="E87" s="321"/>
      <c r="F87" s="321"/>
      <c r="G87" s="253"/>
      <c r="H87" s="251"/>
      <c r="I87" s="251"/>
      <c r="J87" s="251"/>
      <c r="K87" s="251"/>
      <c r="L87" s="251"/>
      <c r="M87" s="251"/>
      <c r="N87" s="264"/>
      <c r="O87" s="247">
        <f t="shared" ref="O87:O96" si="10">M87*N87</f>
        <v>0</v>
      </c>
      <c r="P87" s="92"/>
      <c r="Q87" s="92"/>
      <c r="R87" s="99"/>
      <c r="S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row>
    <row r="88" spans="1:260" ht="12.75" customHeight="1" x14ac:dyDescent="0.25">
      <c r="A88" s="322"/>
      <c r="B88" s="321"/>
      <c r="C88" s="321"/>
      <c r="D88" s="321"/>
      <c r="E88" s="321"/>
      <c r="F88" s="321"/>
      <c r="G88" s="253"/>
      <c r="H88" s="251"/>
      <c r="I88" s="251"/>
      <c r="J88" s="251"/>
      <c r="K88" s="251"/>
      <c r="L88" s="251"/>
      <c r="M88" s="251"/>
      <c r="N88" s="264"/>
      <c r="O88" s="247">
        <f t="shared" si="10"/>
        <v>0</v>
      </c>
      <c r="P88" s="92"/>
      <c r="Q88" s="92"/>
      <c r="R88" s="99"/>
      <c r="S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row>
    <row r="89" spans="1:260" ht="15" customHeight="1" x14ac:dyDescent="0.25">
      <c r="A89" s="322"/>
      <c r="B89" s="321"/>
      <c r="C89" s="321"/>
      <c r="D89" s="321"/>
      <c r="E89" s="321"/>
      <c r="F89" s="321"/>
      <c r="G89" s="253"/>
      <c r="H89" s="251"/>
      <c r="I89" s="251"/>
      <c r="J89" s="251"/>
      <c r="K89" s="251"/>
      <c r="L89" s="251"/>
      <c r="M89" s="251"/>
      <c r="N89" s="264"/>
      <c r="O89" s="247">
        <f t="shared" si="10"/>
        <v>0</v>
      </c>
      <c r="P89" s="92"/>
      <c r="Q89" s="92"/>
      <c r="R89" s="99"/>
      <c r="S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row>
    <row r="90" spans="1:260" ht="15" customHeight="1" x14ac:dyDescent="0.25">
      <c r="A90" s="322"/>
      <c r="B90" s="321"/>
      <c r="C90" s="321"/>
      <c r="D90" s="321"/>
      <c r="E90" s="321"/>
      <c r="F90" s="321"/>
      <c r="G90" s="253"/>
      <c r="H90" s="251"/>
      <c r="I90" s="251"/>
      <c r="J90" s="251"/>
      <c r="K90" s="251"/>
      <c r="L90" s="251"/>
      <c r="M90" s="251"/>
      <c r="N90" s="264"/>
      <c r="O90" s="247">
        <f t="shared" si="10"/>
        <v>0</v>
      </c>
      <c r="P90" s="92"/>
      <c r="Q90" s="92"/>
      <c r="R90" s="99"/>
      <c r="S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row>
    <row r="91" spans="1:260" ht="15" customHeight="1" x14ac:dyDescent="0.25">
      <c r="A91" s="322"/>
      <c r="B91" s="321"/>
      <c r="C91" s="321"/>
      <c r="D91" s="321"/>
      <c r="E91" s="321"/>
      <c r="F91" s="321"/>
      <c r="G91" s="253"/>
      <c r="H91" s="251"/>
      <c r="I91" s="251"/>
      <c r="J91" s="251"/>
      <c r="K91" s="251"/>
      <c r="L91" s="251"/>
      <c r="M91" s="251"/>
      <c r="N91" s="264"/>
      <c r="O91" s="247">
        <f t="shared" si="10"/>
        <v>0</v>
      </c>
      <c r="P91" s="92"/>
      <c r="Q91" s="92"/>
      <c r="R91" s="99"/>
      <c r="S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row>
    <row r="92" spans="1:260" ht="15" customHeight="1" x14ac:dyDescent="0.25">
      <c r="A92" s="322"/>
      <c r="B92" s="321"/>
      <c r="C92" s="321"/>
      <c r="D92" s="321"/>
      <c r="E92" s="321"/>
      <c r="F92" s="321"/>
      <c r="G92" s="253"/>
      <c r="H92" s="251"/>
      <c r="I92" s="251"/>
      <c r="J92" s="251"/>
      <c r="K92" s="251"/>
      <c r="L92" s="251"/>
      <c r="M92" s="251"/>
      <c r="N92" s="252"/>
      <c r="O92" s="247">
        <f t="shared" si="10"/>
        <v>0</v>
      </c>
      <c r="P92" s="92"/>
      <c r="Q92" s="92"/>
      <c r="R92" s="99"/>
      <c r="S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row>
    <row r="93" spans="1:260" ht="15" customHeight="1" x14ac:dyDescent="0.25">
      <c r="A93" s="322"/>
      <c r="B93" s="321"/>
      <c r="C93" s="321"/>
      <c r="D93" s="321"/>
      <c r="E93" s="321"/>
      <c r="F93" s="321"/>
      <c r="G93" s="253"/>
      <c r="H93" s="251"/>
      <c r="I93" s="251"/>
      <c r="J93" s="251"/>
      <c r="K93" s="251"/>
      <c r="L93" s="251"/>
      <c r="M93" s="251"/>
      <c r="N93" s="252"/>
      <c r="O93" s="247">
        <f t="shared" si="10"/>
        <v>0</v>
      </c>
      <c r="P93" s="92"/>
      <c r="Q93" s="92"/>
      <c r="R93" s="99"/>
      <c r="S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row>
    <row r="94" spans="1:260" ht="15" customHeight="1" x14ac:dyDescent="0.25">
      <c r="A94" s="322"/>
      <c r="B94" s="321"/>
      <c r="C94" s="321"/>
      <c r="D94" s="321"/>
      <c r="E94" s="321"/>
      <c r="F94" s="321"/>
      <c r="G94" s="253"/>
      <c r="H94" s="251"/>
      <c r="I94" s="251"/>
      <c r="J94" s="251"/>
      <c r="K94" s="251"/>
      <c r="L94" s="251"/>
      <c r="M94" s="251"/>
      <c r="N94" s="252"/>
      <c r="O94" s="247">
        <f t="shared" si="10"/>
        <v>0</v>
      </c>
      <c r="P94" s="92"/>
      <c r="Q94" s="92"/>
      <c r="R94" s="99"/>
      <c r="S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row>
    <row r="95" spans="1:260" ht="15" customHeight="1" x14ac:dyDescent="0.25">
      <c r="A95" s="322"/>
      <c r="B95" s="321"/>
      <c r="C95" s="321"/>
      <c r="D95" s="321"/>
      <c r="E95" s="321"/>
      <c r="F95" s="321"/>
      <c r="G95" s="253"/>
      <c r="H95" s="251"/>
      <c r="I95" s="251"/>
      <c r="J95" s="251"/>
      <c r="K95" s="251"/>
      <c r="L95" s="251"/>
      <c r="M95" s="251"/>
      <c r="N95" s="252"/>
      <c r="O95" s="247">
        <f t="shared" si="10"/>
        <v>0</v>
      </c>
      <c r="P95" s="92"/>
      <c r="Q95" s="92"/>
      <c r="R95" s="99"/>
      <c r="S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row>
    <row r="96" spans="1:260" ht="15" customHeight="1" x14ac:dyDescent="0.25">
      <c r="A96" s="322"/>
      <c r="B96" s="352"/>
      <c r="C96" s="352"/>
      <c r="D96" s="352"/>
      <c r="E96" s="352"/>
      <c r="F96" s="352"/>
      <c r="G96" s="82"/>
      <c r="H96" s="80"/>
      <c r="I96" s="251"/>
      <c r="J96" s="251"/>
      <c r="K96" s="251"/>
      <c r="L96" s="80"/>
      <c r="M96" s="80"/>
      <c r="N96" s="81"/>
      <c r="O96" s="247">
        <f t="shared" si="10"/>
        <v>0</v>
      </c>
      <c r="P96" s="92"/>
      <c r="Q96" s="92"/>
      <c r="R96" s="99"/>
      <c r="S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row>
    <row r="97" spans="1:260" ht="15.6" x14ac:dyDescent="0.25">
      <c r="A97" s="56" t="s">
        <v>28</v>
      </c>
      <c r="B97" s="248"/>
      <c r="C97" s="248"/>
      <c r="D97" s="248"/>
      <c r="E97" s="248"/>
      <c r="F97" s="248"/>
      <c r="G97" s="248"/>
      <c r="H97" s="248"/>
      <c r="I97" s="248"/>
      <c r="J97" s="248"/>
      <c r="K97" s="248"/>
      <c r="L97" s="248"/>
      <c r="M97" s="248"/>
      <c r="N97" s="248"/>
      <c r="O97" s="246">
        <f>SUM(O87:O96)</f>
        <v>0</v>
      </c>
      <c r="P97" s="92"/>
      <c r="Q97" s="92"/>
      <c r="R97" s="96"/>
      <c r="S97" s="24"/>
      <c r="T97" s="23"/>
      <c r="U97" s="23"/>
      <c r="V97" s="24"/>
      <c r="W97" s="23"/>
      <c r="X97" s="23"/>
      <c r="Y97" s="24"/>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row>
    <row r="98" spans="1:260" ht="76.5" customHeight="1" x14ac:dyDescent="0.25">
      <c r="A98" s="54"/>
      <c r="B98" s="280"/>
      <c r="C98" s="280" t="s">
        <v>50</v>
      </c>
      <c r="D98" s="280" t="s">
        <v>51</v>
      </c>
      <c r="E98" s="280" t="s">
        <v>52</v>
      </c>
      <c r="F98" s="280" t="s">
        <v>205</v>
      </c>
      <c r="G98" s="280" t="s">
        <v>206</v>
      </c>
      <c r="H98" s="280" t="s">
        <v>28</v>
      </c>
      <c r="I98" s="92"/>
      <c r="J98" s="92"/>
      <c r="K98" s="92"/>
      <c r="L98" s="92"/>
      <c r="M98" s="348" t="str">
        <f>IF(H102=O97,"OK","ERRORE - Seleziona una delle opzioni WP e/o Periodo per ogni voce di spesa / ERROR -  Select one of the option WP and/or Period per each single budget line!")</f>
        <v>OK</v>
      </c>
      <c r="N98" s="348"/>
      <c r="O98" s="92"/>
      <c r="P98" s="92"/>
      <c r="Q98" s="92"/>
      <c r="R98" s="92"/>
      <c r="V98" s="283"/>
      <c r="W98" s="11"/>
      <c r="X98" s="20"/>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row>
    <row r="99" spans="1:260" ht="13.5" customHeight="1" x14ac:dyDescent="0.25">
      <c r="A99" s="280" t="s">
        <v>15</v>
      </c>
      <c r="B99" s="83"/>
      <c r="C99" s="55">
        <f>SUMPRODUCT(($J$87:$J$96="P1")*($I$87:$I$96&lt;&gt;"")*($I$87:$I$96="WP1")*($O$87:$O$96))</f>
        <v>0</v>
      </c>
      <c r="D99" s="55">
        <f>SUMPRODUCT(($J$87:$J$96="P1")*($I$87:$I$96&lt;&gt;"")*($I$87:$I$96="WP2")*($O$87:$O$96))</f>
        <v>0</v>
      </c>
      <c r="E99" s="55">
        <f>SUMPRODUCT(($J$87:$J$96="P1")*($I$87:$I$96&lt;&gt;"")*($I$87:$I$96="WP3")*($O$87:$O$96))</f>
        <v>0</v>
      </c>
      <c r="F99" s="55">
        <f>SUMPRODUCT(($J$87:$J$96="P1")*($I$87:$I$96&lt;&gt;"")*($I$87:$I$96="WP4")*($O$87:$O$96))</f>
        <v>0</v>
      </c>
      <c r="G99" s="55">
        <f>SUMPRODUCT(($J$87:$J$96="P1")*($I$87:$I$96&lt;&gt;"")*($I$87:$I$96="WP5")*($O$87:$O$96))</f>
        <v>0</v>
      </c>
      <c r="H99" s="90">
        <f>SUM(C99:G99)</f>
        <v>0</v>
      </c>
      <c r="I99" s="92"/>
      <c r="J99" s="92"/>
      <c r="K99" s="92"/>
      <c r="L99" s="92"/>
      <c r="M99" s="349"/>
      <c r="N99" s="349"/>
      <c r="O99" s="92"/>
      <c r="P99" s="92"/>
      <c r="Q99" s="92"/>
      <c r="R99" s="92"/>
      <c r="V99" s="283"/>
      <c r="W99" s="11"/>
      <c r="X99" s="26"/>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row>
    <row r="100" spans="1:260" ht="13.5" customHeight="1" x14ac:dyDescent="0.25">
      <c r="A100" s="280" t="s">
        <v>16</v>
      </c>
      <c r="B100" s="83"/>
      <c r="C100" s="55">
        <f>SUMPRODUCT(($J$87:$J$96="P2")*($I$87:$I$96&lt;&gt;"")*($I$87:$I$96="WP1")*($O$87:$O$96))</f>
        <v>0</v>
      </c>
      <c r="D100" s="55">
        <f>SUMPRODUCT(($J$87:$J$96="P2")*($I$87:$I$96&lt;&gt;"")*($I$87:$I$96="WP2")*($O$87:$O$96))</f>
        <v>0</v>
      </c>
      <c r="E100" s="55">
        <f>SUMPRODUCT(($J$87:$J$96="P2")*($I$87:$I$96&lt;&gt;"")*($I$87:$I$96="WP3")*($O$87:$O$96))</f>
        <v>0</v>
      </c>
      <c r="F100" s="55">
        <f>SUMPRODUCT(($J$87:$J$96="P2")*($I$87:$I$96&lt;&gt;"")*($I$87:$I$96="WP4")*($O$87:$O$96))</f>
        <v>0</v>
      </c>
      <c r="G100" s="55">
        <f>SUMPRODUCT(($J$87:$J$96="P2")*($I$87:$I$96&lt;&gt;"")*($I$87:$I$96="WP5")*($O$87:$O$96))</f>
        <v>0</v>
      </c>
      <c r="H100" s="90">
        <f>SUM(C100:G100)</f>
        <v>0</v>
      </c>
      <c r="I100" s="92"/>
      <c r="J100" s="92"/>
      <c r="K100" s="92"/>
      <c r="L100" s="92"/>
      <c r="M100" s="349"/>
      <c r="N100" s="349"/>
      <c r="O100" s="92"/>
      <c r="P100" s="92"/>
      <c r="Q100" s="92"/>
      <c r="R100" s="92"/>
      <c r="V100" s="283"/>
      <c r="W100" s="11"/>
      <c r="X100" s="26"/>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row>
    <row r="101" spans="1:260" ht="13.5" customHeight="1" x14ac:dyDescent="0.25">
      <c r="A101" s="280" t="s">
        <v>20</v>
      </c>
      <c r="B101" s="83"/>
      <c r="C101" s="55">
        <f>SUMPRODUCT(($J$87:$J$96="P3")*($I$87:$I$96&lt;&gt;"")*($I$87:$I$96="WP1")*($O$87:$O$96))</f>
        <v>0</v>
      </c>
      <c r="D101" s="55">
        <f>SUMPRODUCT(($J$87:$J$96="P3")*($I$87:$I$96&lt;&gt;"")*($I$87:$I$96="WP2")*($O$87:$O$96))</f>
        <v>0</v>
      </c>
      <c r="E101" s="55">
        <f>SUMPRODUCT(($J$87:$J$96="P3")*($I$87:$I$96&lt;&gt;"")*($I$87:$I$96="WP3")*($O$87:$O$96))</f>
        <v>0</v>
      </c>
      <c r="F101" s="55">
        <f>SUMPRODUCT(($J$87:$J$96="P3")*($I$87:$I$96&lt;&gt;"")*($I$87:$I$96="WP4")*($O$87:$O$96))</f>
        <v>0</v>
      </c>
      <c r="G101" s="55">
        <f>SUMPRODUCT(($J$87:$J$96="P3")*($I$87:$I$96&lt;&gt;"")*($I$87:$I$96="WP5")*($O$87:$O$96))</f>
        <v>0</v>
      </c>
      <c r="H101" s="90">
        <f>SUM(C101:G101)</f>
        <v>0</v>
      </c>
      <c r="I101" s="92"/>
      <c r="J101" s="92"/>
      <c r="K101" s="92"/>
      <c r="L101" s="92"/>
      <c r="M101" s="349"/>
      <c r="N101" s="349"/>
      <c r="O101" s="92"/>
      <c r="P101" s="92"/>
      <c r="Q101" s="92"/>
      <c r="R101" s="92"/>
      <c r="V101" s="283"/>
      <c r="W101" s="11"/>
      <c r="X101" s="26"/>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row>
    <row r="102" spans="1:260" ht="13.5" customHeight="1" x14ac:dyDescent="0.25">
      <c r="A102" s="56" t="s">
        <v>28</v>
      </c>
      <c r="B102" s="84"/>
      <c r="C102" s="57">
        <f>SUM(C99:C101)</f>
        <v>0</v>
      </c>
      <c r="D102" s="57">
        <f>SUM(D99:D101)</f>
        <v>0</v>
      </c>
      <c r="E102" s="57">
        <f>SUM(E99:E101)</f>
        <v>0</v>
      </c>
      <c r="F102" s="57">
        <f t="shared" ref="F102:G102" si="11">SUM(F99:F101)</f>
        <v>0</v>
      </c>
      <c r="G102" s="57">
        <f t="shared" si="11"/>
        <v>0</v>
      </c>
      <c r="H102" s="57">
        <f>SUM(C102:G102)</f>
        <v>0</v>
      </c>
      <c r="I102" s="92"/>
      <c r="J102" s="92"/>
      <c r="K102" s="92"/>
      <c r="L102" s="92"/>
      <c r="M102" s="349"/>
      <c r="N102" s="349"/>
      <c r="O102" s="92"/>
      <c r="P102" s="92"/>
      <c r="Q102" s="92"/>
      <c r="R102" s="92"/>
      <c r="V102" s="283"/>
      <c r="W102" s="11"/>
      <c r="X102" s="26"/>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row>
    <row r="103" spans="1:260" s="42" customFormat="1" ht="39" customHeight="1" x14ac:dyDescent="0.25">
      <c r="A103" s="56" t="s">
        <v>138</v>
      </c>
      <c r="B103" s="84"/>
      <c r="C103" s="57">
        <f>SUMPRODUCT(($I$87:$I$96="WP1")*($H$87:$H$96&lt;&gt;"")*($H$87:$H$96="SI/YES")*($O$87:$O$96))</f>
        <v>0</v>
      </c>
      <c r="D103" s="57">
        <f>SUMPRODUCT(($I$87:$I$96="WP2")*($H$87:$H$96&lt;&gt;"")*($H$87:$H$96="SI/YES")*($O$87:$O$96))</f>
        <v>0</v>
      </c>
      <c r="E103" s="57">
        <f>SUMPRODUCT(($I$87:$I$96="WP3")*($H$87:$H$96&lt;&gt;"")*($H$87:$H$96="SI/YES")*($O$87:$O$96))</f>
        <v>0</v>
      </c>
      <c r="F103" s="57">
        <f>SUMPRODUCT(($I$87:$I$96="WP4")*($H$87:$H$96&lt;&gt;"")*($H$87:$H$96="SI/YES")*($O$87:$O$96))</f>
        <v>0</v>
      </c>
      <c r="G103" s="57">
        <f>SUMPRODUCT(($I$87:$I$96="WP5")*($H$87:$H$96&lt;&gt;"")*($H$87:$H$96="SI/YES")*($O$87:$O$96))</f>
        <v>0</v>
      </c>
      <c r="H103" s="57">
        <f>SUM(C103:G103)</f>
        <v>0</v>
      </c>
      <c r="I103" s="92"/>
      <c r="J103" s="19"/>
      <c r="K103" s="19"/>
      <c r="L103" s="19"/>
      <c r="M103" s="19"/>
      <c r="N103" s="19"/>
      <c r="O103" s="19"/>
      <c r="P103" s="19"/>
      <c r="Q103" s="19"/>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11"/>
      <c r="BH103" s="11"/>
      <c r="BI103" s="11"/>
      <c r="BJ103" s="11"/>
      <c r="BK103" s="11"/>
      <c r="BL103" s="11"/>
      <c r="BM103" s="11"/>
      <c r="BN103" s="11"/>
    </row>
    <row r="104" spans="1:260" s="42" customFormat="1" ht="16.5" customHeight="1" x14ac:dyDescent="0.25">
      <c r="A104" s="19"/>
      <c r="B104" s="19"/>
      <c r="C104" s="19"/>
      <c r="D104" s="19"/>
      <c r="E104" s="19"/>
      <c r="F104" s="19"/>
      <c r="G104" s="19"/>
      <c r="H104" s="19"/>
      <c r="I104" s="19"/>
      <c r="J104" s="19"/>
      <c r="K104" s="19"/>
      <c r="L104" s="19"/>
      <c r="M104" s="19"/>
      <c r="N104" s="19"/>
      <c r="O104" s="19"/>
      <c r="P104" s="19"/>
      <c r="Q104" s="19"/>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11"/>
      <c r="BH104" s="11"/>
      <c r="BI104" s="11"/>
      <c r="BJ104" s="11"/>
      <c r="BK104" s="11"/>
      <c r="BL104" s="11"/>
      <c r="BM104" s="11"/>
      <c r="BN104" s="11"/>
    </row>
    <row r="105" spans="1:260" ht="15" customHeight="1" x14ac:dyDescent="0.25">
      <c r="A105" s="85" t="s">
        <v>118</v>
      </c>
      <c r="B105" s="17"/>
      <c r="C105" s="17"/>
      <c r="D105" s="17"/>
      <c r="E105" s="17"/>
      <c r="F105" s="17"/>
      <c r="G105" s="17"/>
      <c r="H105" s="17"/>
      <c r="I105" s="17"/>
      <c r="J105" s="17"/>
      <c r="K105" s="17"/>
      <c r="L105" s="17"/>
      <c r="M105" s="17"/>
      <c r="N105" s="17"/>
      <c r="O105" s="1"/>
      <c r="P105" s="1"/>
      <c r="Q105" s="1"/>
      <c r="R105" s="1"/>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row>
    <row r="106" spans="1:260" s="11" customFormat="1" ht="11.4" customHeight="1" x14ac:dyDescent="0.25">
      <c r="A106" s="13"/>
      <c r="B106" s="13"/>
      <c r="C106" s="13"/>
      <c r="D106" s="13"/>
      <c r="E106" s="13"/>
      <c r="F106" s="13"/>
      <c r="G106" s="13"/>
      <c r="H106" s="13"/>
      <c r="I106" s="13"/>
      <c r="J106" s="13"/>
      <c r="K106" s="13"/>
      <c r="L106" s="13"/>
      <c r="M106" s="13"/>
      <c r="N106" s="13"/>
      <c r="O106" s="13"/>
      <c r="P106" s="13"/>
      <c r="Q106" s="13"/>
      <c r="R106" s="1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row>
    <row r="107" spans="1:260" s="32" customFormat="1" ht="104.25" customHeight="1" x14ac:dyDescent="0.25">
      <c r="A107" s="320" t="s">
        <v>169</v>
      </c>
      <c r="B107" s="320"/>
      <c r="C107" s="320"/>
      <c r="D107" s="320"/>
      <c r="E107" s="320"/>
      <c r="F107" s="320"/>
      <c r="G107" s="320"/>
      <c r="H107" s="320"/>
      <c r="I107" s="320"/>
      <c r="J107" s="320"/>
      <c r="K107" s="320"/>
      <c r="L107" s="320"/>
      <c r="M107" s="320"/>
      <c r="N107" s="320"/>
      <c r="O107" s="320"/>
      <c r="P107" s="92"/>
      <c r="Q107" s="278"/>
      <c r="R107" s="278"/>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IZ107" s="2"/>
    </row>
    <row r="108" spans="1:260" ht="24" customHeight="1" x14ac:dyDescent="0.25">
      <c r="A108" s="322" t="s">
        <v>119</v>
      </c>
      <c r="B108" s="322" t="s">
        <v>23</v>
      </c>
      <c r="C108" s="322"/>
      <c r="D108" s="322"/>
      <c r="E108" s="341" t="s">
        <v>116</v>
      </c>
      <c r="F108" s="341"/>
      <c r="G108" s="341" t="s">
        <v>26</v>
      </c>
      <c r="H108" s="337" t="s">
        <v>113</v>
      </c>
      <c r="I108" s="337"/>
      <c r="J108" s="337"/>
      <c r="K108" s="337"/>
      <c r="L108" s="337"/>
      <c r="M108" s="337"/>
      <c r="N108" s="337"/>
      <c r="O108" s="337"/>
      <c r="P108" s="92"/>
      <c r="Q108" s="97"/>
      <c r="R108" s="97"/>
      <c r="S108" s="20"/>
      <c r="T108" s="20"/>
      <c r="U108" s="20"/>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18"/>
      <c r="BH108" s="18"/>
      <c r="BI108" s="18"/>
      <c r="BJ108" s="18"/>
      <c r="BK108" s="18"/>
      <c r="BL108" s="18"/>
      <c r="BM108" s="18"/>
      <c r="BN108" s="18"/>
    </row>
    <row r="109" spans="1:260" ht="63.75" customHeight="1" x14ac:dyDescent="0.25">
      <c r="A109" s="322"/>
      <c r="B109" s="322"/>
      <c r="C109" s="322"/>
      <c r="D109" s="322"/>
      <c r="E109" s="341"/>
      <c r="F109" s="341"/>
      <c r="G109" s="341"/>
      <c r="H109" s="284" t="s">
        <v>128</v>
      </c>
      <c r="I109" s="270" t="s">
        <v>100</v>
      </c>
      <c r="J109" s="285" t="s">
        <v>114</v>
      </c>
      <c r="K109" s="285" t="s">
        <v>27</v>
      </c>
      <c r="L109" s="270" t="s">
        <v>109</v>
      </c>
      <c r="M109" s="270" t="s">
        <v>110</v>
      </c>
      <c r="N109" s="270" t="s">
        <v>111</v>
      </c>
      <c r="O109" s="280" t="s">
        <v>101</v>
      </c>
      <c r="P109" s="92"/>
      <c r="Q109" s="98"/>
      <c r="R109" s="98"/>
      <c r="S109" s="43"/>
      <c r="T109" s="18"/>
      <c r="U109" s="18"/>
      <c r="V109" s="283"/>
      <c r="W109" s="21"/>
      <c r="X109" s="21"/>
      <c r="Y109" s="21"/>
      <c r="Z109" s="283"/>
      <c r="AA109" s="21"/>
      <c r="AB109" s="21"/>
      <c r="AC109" s="21"/>
      <c r="AD109" s="283"/>
      <c r="AE109" s="21"/>
      <c r="AF109" s="21"/>
      <c r="AG109" s="21"/>
      <c r="AH109" s="283"/>
      <c r="AI109" s="21"/>
      <c r="AJ109" s="21"/>
      <c r="AK109" s="21"/>
      <c r="AL109" s="283"/>
      <c r="AM109" s="21"/>
      <c r="AN109" s="21"/>
      <c r="AO109" s="21"/>
      <c r="AP109" s="283"/>
      <c r="AQ109" s="21"/>
      <c r="AR109" s="21"/>
      <c r="AS109" s="21"/>
      <c r="AT109" s="283"/>
      <c r="AU109" s="21"/>
      <c r="AV109" s="21"/>
      <c r="AW109" s="21"/>
      <c r="AX109" s="283"/>
      <c r="AY109" s="21"/>
      <c r="AZ109" s="21"/>
      <c r="BA109" s="21"/>
      <c r="BB109" s="283"/>
      <c r="BC109" s="21"/>
      <c r="BD109" s="21"/>
      <c r="BE109" s="21"/>
      <c r="BF109" s="331"/>
      <c r="BG109" s="18"/>
      <c r="BH109" s="18"/>
      <c r="BI109" s="18"/>
      <c r="BJ109" s="18"/>
      <c r="BK109" s="18"/>
      <c r="BL109" s="18"/>
      <c r="BM109" s="18"/>
      <c r="BN109" s="18"/>
    </row>
    <row r="110" spans="1:260" ht="15" customHeight="1" x14ac:dyDescent="0.25">
      <c r="A110" s="322"/>
      <c r="B110" s="321"/>
      <c r="C110" s="321"/>
      <c r="D110" s="321"/>
      <c r="E110" s="321"/>
      <c r="F110" s="321"/>
      <c r="G110" s="253"/>
      <c r="H110" s="251"/>
      <c r="I110" s="251"/>
      <c r="J110" s="251"/>
      <c r="K110" s="251"/>
      <c r="L110" s="251"/>
      <c r="M110" s="251"/>
      <c r="N110" s="264"/>
      <c r="O110" s="247">
        <f t="shared" ref="O110:O119" si="12">M110*N110</f>
        <v>0</v>
      </c>
      <c r="P110" s="92"/>
      <c r="Q110" s="99"/>
      <c r="R110" s="99"/>
      <c r="S110" s="43"/>
      <c r="T110" s="18"/>
      <c r="U110" s="18"/>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8"/>
      <c r="BH110" s="18"/>
      <c r="BI110" s="18"/>
      <c r="BJ110" s="18"/>
      <c r="BK110" s="18"/>
      <c r="BL110" s="18"/>
      <c r="BM110" s="18"/>
      <c r="BN110" s="18"/>
    </row>
    <row r="111" spans="1:260" ht="12.75" customHeight="1" x14ac:dyDescent="0.25">
      <c r="A111" s="322"/>
      <c r="B111" s="321"/>
      <c r="C111" s="321"/>
      <c r="D111" s="321"/>
      <c r="E111" s="321"/>
      <c r="F111" s="321"/>
      <c r="G111" s="253"/>
      <c r="H111" s="251"/>
      <c r="I111" s="251"/>
      <c r="J111" s="251"/>
      <c r="K111" s="251"/>
      <c r="L111" s="251"/>
      <c r="M111" s="251"/>
      <c r="N111" s="264"/>
      <c r="O111" s="247">
        <f t="shared" si="12"/>
        <v>0</v>
      </c>
      <c r="P111" s="92"/>
      <c r="Q111" s="99"/>
      <c r="R111" s="99"/>
      <c r="S111" s="43"/>
      <c r="T111" s="18"/>
      <c r="U111" s="18"/>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18"/>
      <c r="BH111" s="18"/>
      <c r="BI111" s="18"/>
      <c r="BJ111" s="18"/>
      <c r="BK111" s="18"/>
      <c r="BL111" s="18"/>
      <c r="BM111" s="18"/>
      <c r="BN111" s="18"/>
    </row>
    <row r="112" spans="1:260" ht="15" customHeight="1" x14ac:dyDescent="0.25">
      <c r="A112" s="322"/>
      <c r="B112" s="321"/>
      <c r="C112" s="321"/>
      <c r="D112" s="321"/>
      <c r="E112" s="321"/>
      <c r="F112" s="321"/>
      <c r="G112" s="253"/>
      <c r="H112" s="251"/>
      <c r="I112" s="251"/>
      <c r="J112" s="251"/>
      <c r="K112" s="251"/>
      <c r="L112" s="251"/>
      <c r="M112" s="251"/>
      <c r="N112" s="264"/>
      <c r="O112" s="247">
        <f t="shared" si="12"/>
        <v>0</v>
      </c>
      <c r="P112" s="92"/>
      <c r="Q112" s="99"/>
      <c r="R112" s="99"/>
      <c r="S112" s="43"/>
      <c r="T112" s="18"/>
      <c r="U112" s="18"/>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18"/>
      <c r="BH112" s="18"/>
      <c r="BI112" s="18"/>
      <c r="BJ112" s="18"/>
      <c r="BK112" s="18"/>
      <c r="BL112" s="18"/>
      <c r="BM112" s="18"/>
      <c r="BN112" s="18"/>
    </row>
    <row r="113" spans="1:66" ht="15" customHeight="1" x14ac:dyDescent="0.25">
      <c r="A113" s="322"/>
      <c r="B113" s="321"/>
      <c r="C113" s="321"/>
      <c r="D113" s="321"/>
      <c r="E113" s="321"/>
      <c r="F113" s="321"/>
      <c r="G113" s="253"/>
      <c r="H113" s="251"/>
      <c r="I113" s="251"/>
      <c r="J113" s="251"/>
      <c r="K113" s="251"/>
      <c r="L113" s="251"/>
      <c r="M113" s="251"/>
      <c r="N113" s="264"/>
      <c r="O113" s="247">
        <f t="shared" si="12"/>
        <v>0</v>
      </c>
      <c r="P113" s="92"/>
      <c r="Q113" s="99"/>
      <c r="R113" s="99"/>
      <c r="S113" s="43"/>
      <c r="T113" s="18"/>
      <c r="U113" s="18"/>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18"/>
      <c r="BH113" s="18"/>
      <c r="BI113" s="18"/>
      <c r="BJ113" s="18"/>
      <c r="BK113" s="18"/>
      <c r="BL113" s="18"/>
      <c r="BM113" s="18"/>
      <c r="BN113" s="18"/>
    </row>
    <row r="114" spans="1:66" ht="15" customHeight="1" x14ac:dyDescent="0.25">
      <c r="A114" s="322"/>
      <c r="B114" s="321"/>
      <c r="C114" s="321"/>
      <c r="D114" s="321"/>
      <c r="E114" s="321"/>
      <c r="F114" s="321"/>
      <c r="G114" s="253"/>
      <c r="H114" s="251"/>
      <c r="I114" s="251"/>
      <c r="J114" s="251"/>
      <c r="K114" s="251"/>
      <c r="L114" s="251"/>
      <c r="M114" s="251"/>
      <c r="N114" s="264"/>
      <c r="O114" s="247">
        <f t="shared" si="12"/>
        <v>0</v>
      </c>
      <c r="P114" s="92"/>
      <c r="Q114" s="99"/>
      <c r="R114" s="99"/>
      <c r="S114" s="43"/>
      <c r="T114" s="18"/>
      <c r="U114" s="18"/>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18"/>
      <c r="BH114" s="18"/>
      <c r="BI114" s="18"/>
      <c r="BJ114" s="18"/>
      <c r="BK114" s="18"/>
      <c r="BL114" s="18"/>
      <c r="BM114" s="18"/>
      <c r="BN114" s="18"/>
    </row>
    <row r="115" spans="1:66" ht="15" customHeight="1" x14ac:dyDescent="0.25">
      <c r="A115" s="322"/>
      <c r="B115" s="321"/>
      <c r="C115" s="321"/>
      <c r="D115" s="321"/>
      <c r="E115" s="321"/>
      <c r="F115" s="321"/>
      <c r="G115" s="253"/>
      <c r="H115" s="251"/>
      <c r="I115" s="251"/>
      <c r="J115" s="251"/>
      <c r="K115" s="251"/>
      <c r="L115" s="251"/>
      <c r="M115" s="251"/>
      <c r="N115" s="252"/>
      <c r="O115" s="247">
        <f t="shared" si="12"/>
        <v>0</v>
      </c>
      <c r="P115" s="92"/>
      <c r="Q115" s="99"/>
      <c r="R115" s="99"/>
      <c r="S115" s="43"/>
      <c r="T115" s="18"/>
      <c r="U115" s="18"/>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18"/>
      <c r="BH115" s="18"/>
      <c r="BI115" s="18"/>
      <c r="BJ115" s="18"/>
      <c r="BK115" s="18"/>
      <c r="BL115" s="18"/>
      <c r="BM115" s="18"/>
      <c r="BN115" s="18"/>
    </row>
    <row r="116" spans="1:66" ht="14.25" customHeight="1" x14ac:dyDescent="0.25">
      <c r="A116" s="322"/>
      <c r="B116" s="321"/>
      <c r="C116" s="321"/>
      <c r="D116" s="321"/>
      <c r="E116" s="321"/>
      <c r="F116" s="321"/>
      <c r="G116" s="253"/>
      <c r="H116" s="251"/>
      <c r="I116" s="251"/>
      <c r="J116" s="251"/>
      <c r="K116" s="251"/>
      <c r="L116" s="251"/>
      <c r="M116" s="251"/>
      <c r="N116" s="252"/>
      <c r="O116" s="247">
        <f t="shared" si="12"/>
        <v>0</v>
      </c>
      <c r="P116" s="92"/>
      <c r="Q116" s="99"/>
      <c r="R116" s="99"/>
      <c r="S116" s="43"/>
      <c r="T116" s="18"/>
      <c r="U116" s="18"/>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18"/>
      <c r="BH116" s="18"/>
      <c r="BI116" s="18"/>
      <c r="BJ116" s="18"/>
      <c r="BK116" s="18"/>
      <c r="BL116" s="18"/>
      <c r="BM116" s="18"/>
      <c r="BN116" s="18"/>
    </row>
    <row r="117" spans="1:66" ht="15" customHeight="1" x14ac:dyDescent="0.25">
      <c r="A117" s="322"/>
      <c r="B117" s="321"/>
      <c r="C117" s="321"/>
      <c r="D117" s="321"/>
      <c r="E117" s="321"/>
      <c r="F117" s="321"/>
      <c r="G117" s="253"/>
      <c r="H117" s="251"/>
      <c r="I117" s="251"/>
      <c r="J117" s="251"/>
      <c r="K117" s="251"/>
      <c r="L117" s="251"/>
      <c r="M117" s="251"/>
      <c r="N117" s="252"/>
      <c r="O117" s="247">
        <f t="shared" si="12"/>
        <v>0</v>
      </c>
      <c r="P117" s="92"/>
      <c r="Q117" s="99"/>
      <c r="R117" s="99"/>
      <c r="S117" s="43"/>
      <c r="T117" s="18"/>
      <c r="U117" s="18"/>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18"/>
      <c r="BH117" s="18"/>
      <c r="BI117" s="18"/>
      <c r="BJ117" s="18"/>
      <c r="BK117" s="18"/>
      <c r="BL117" s="18"/>
      <c r="BM117" s="18"/>
      <c r="BN117" s="18"/>
    </row>
    <row r="118" spans="1:66" ht="15.75" customHeight="1" x14ac:dyDescent="0.25">
      <c r="A118" s="322"/>
      <c r="B118" s="321"/>
      <c r="C118" s="321"/>
      <c r="D118" s="321"/>
      <c r="E118" s="321"/>
      <c r="F118" s="321"/>
      <c r="G118" s="253"/>
      <c r="H118" s="251"/>
      <c r="I118" s="251"/>
      <c r="J118" s="251"/>
      <c r="K118" s="251"/>
      <c r="L118" s="251"/>
      <c r="M118" s="251"/>
      <c r="N118" s="252"/>
      <c r="O118" s="247">
        <f t="shared" si="12"/>
        <v>0</v>
      </c>
      <c r="P118" s="92"/>
      <c r="Q118" s="99"/>
      <c r="R118" s="99"/>
      <c r="S118" s="43"/>
      <c r="T118" s="18"/>
      <c r="U118" s="18"/>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18"/>
      <c r="BH118" s="18"/>
      <c r="BI118" s="18"/>
      <c r="BJ118" s="18"/>
      <c r="BK118" s="18"/>
      <c r="BL118" s="18"/>
      <c r="BM118" s="18"/>
      <c r="BN118" s="18"/>
    </row>
    <row r="119" spans="1:66" ht="12.75" customHeight="1" x14ac:dyDescent="0.25">
      <c r="A119" s="322"/>
      <c r="B119" s="321"/>
      <c r="C119" s="321"/>
      <c r="D119" s="321"/>
      <c r="E119" s="321"/>
      <c r="F119" s="321"/>
      <c r="G119" s="253"/>
      <c r="H119" s="251"/>
      <c r="I119" s="251"/>
      <c r="J119" s="251"/>
      <c r="K119" s="251"/>
      <c r="L119" s="251"/>
      <c r="M119" s="251"/>
      <c r="N119" s="252"/>
      <c r="O119" s="247">
        <f t="shared" si="12"/>
        <v>0</v>
      </c>
      <c r="P119" s="92"/>
      <c r="Q119" s="99"/>
      <c r="R119" s="99"/>
      <c r="S119" s="43"/>
      <c r="T119" s="18"/>
      <c r="U119" s="18"/>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18"/>
      <c r="BH119" s="18"/>
      <c r="BI119" s="18"/>
      <c r="BJ119" s="18"/>
      <c r="BK119" s="18"/>
      <c r="BL119" s="18"/>
      <c r="BM119" s="18"/>
      <c r="BN119" s="18"/>
    </row>
    <row r="120" spans="1:66" ht="24.75" customHeight="1" x14ac:dyDescent="0.25">
      <c r="A120" s="56" t="s">
        <v>28</v>
      </c>
      <c r="B120" s="248"/>
      <c r="C120" s="248"/>
      <c r="D120" s="248"/>
      <c r="E120" s="248"/>
      <c r="F120" s="248"/>
      <c r="G120" s="248"/>
      <c r="H120" s="248"/>
      <c r="I120" s="248"/>
      <c r="J120" s="248"/>
      <c r="K120" s="248"/>
      <c r="L120" s="248"/>
      <c r="M120" s="248"/>
      <c r="N120" s="248"/>
      <c r="O120" s="246">
        <f>SUM(O110:O119)</f>
        <v>0</v>
      </c>
      <c r="P120" s="92"/>
      <c r="Q120" s="96"/>
      <c r="R120" s="96"/>
      <c r="S120" s="43"/>
      <c r="T120" s="23"/>
      <c r="U120" s="23"/>
      <c r="V120" s="24"/>
      <c r="W120" s="23"/>
      <c r="X120" s="23"/>
      <c r="Y120" s="24"/>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row>
    <row r="121" spans="1:66" ht="78.75" customHeight="1" x14ac:dyDescent="0.25">
      <c r="A121" s="54"/>
      <c r="B121" s="280"/>
      <c r="C121" s="280" t="s">
        <v>50</v>
      </c>
      <c r="D121" s="280" t="s">
        <v>51</v>
      </c>
      <c r="E121" s="280" t="s">
        <v>52</v>
      </c>
      <c r="F121" s="280" t="s">
        <v>205</v>
      </c>
      <c r="G121" s="280" t="s">
        <v>206</v>
      </c>
      <c r="H121" s="280" t="s">
        <v>28</v>
      </c>
      <c r="I121" s="92"/>
      <c r="J121" s="92"/>
      <c r="K121" s="92"/>
      <c r="L121" s="92"/>
      <c r="M121" s="348" t="str">
        <f>IF(H125=O120,"OK","ERRORE - Seleziona una delle opzioni WP e/o Periodo per ogni voce di spesa / ERROR -  Select one of the option WP and/or Period per each single budget line!")</f>
        <v>OK</v>
      </c>
      <c r="N121" s="348"/>
      <c r="O121" s="92"/>
      <c r="P121" s="92"/>
      <c r="Q121" s="92"/>
      <c r="R121" s="92"/>
      <c r="S121" s="18"/>
      <c r="T121" s="18"/>
      <c r="U121" s="18"/>
      <c r="V121" s="283"/>
      <c r="W121" s="11"/>
      <c r="X121" s="20"/>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18"/>
      <c r="BH121" s="18"/>
      <c r="BI121" s="18"/>
      <c r="BJ121" s="18"/>
      <c r="BK121" s="18"/>
      <c r="BL121" s="18"/>
      <c r="BM121" s="18"/>
      <c r="BN121" s="18"/>
    </row>
    <row r="122" spans="1:66" ht="13.5" customHeight="1" x14ac:dyDescent="0.25">
      <c r="A122" s="280" t="s">
        <v>15</v>
      </c>
      <c r="B122" s="83"/>
      <c r="C122" s="55">
        <f>SUMPRODUCT(($J$110:$J$119="P1")*($I$110:$I$119&lt;&gt;"")*($I$110:$I$119="WP1")*($O$110:$O$119))</f>
        <v>0</v>
      </c>
      <c r="D122" s="55">
        <f>SUMPRODUCT(($J$110:$J$119="P1")*($I$110:$I$119&lt;&gt;"")*($I$110:$I$119="WP2")*($O$110:$O$119))</f>
        <v>0</v>
      </c>
      <c r="E122" s="55">
        <f>SUMPRODUCT(($J$110:$J$119="P1")*($I$110:$I$119&lt;&gt;"")*($I$110:$I$119="WP3")*($O$110:$O$119))</f>
        <v>0</v>
      </c>
      <c r="F122" s="55">
        <f>SUMPRODUCT(($J$110:$J$119="P1")*($I$110:$I$119&lt;&gt;"")*($I$110:$I$119="WP4")*($O$110:$O$119))</f>
        <v>0</v>
      </c>
      <c r="G122" s="55">
        <f>SUMPRODUCT(($J$110:$J$119="P1")*($I$110:$I$119&lt;&gt;"")*($I$110:$I$119="WP5")*($O$110:$O$119))</f>
        <v>0</v>
      </c>
      <c r="H122" s="90">
        <f>SUM(C122:G122)</f>
        <v>0</v>
      </c>
      <c r="I122" s="92"/>
      <c r="J122" s="92"/>
      <c r="K122" s="92"/>
      <c r="L122" s="19"/>
      <c r="M122" s="349"/>
      <c r="N122" s="349"/>
      <c r="O122" s="92"/>
      <c r="P122" s="92"/>
      <c r="Q122" s="92"/>
      <c r="R122" s="92"/>
      <c r="S122" s="18"/>
      <c r="T122" s="18"/>
      <c r="U122" s="18"/>
      <c r="V122" s="283"/>
      <c r="W122" s="11"/>
      <c r="X122" s="26"/>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18"/>
      <c r="BH122" s="18"/>
      <c r="BI122" s="18"/>
      <c r="BJ122" s="18"/>
      <c r="BK122" s="18"/>
      <c r="BL122" s="18"/>
      <c r="BM122" s="18"/>
      <c r="BN122" s="18"/>
    </row>
    <row r="123" spans="1:66" ht="13.5" customHeight="1" x14ac:dyDescent="0.25">
      <c r="A123" s="280" t="s">
        <v>16</v>
      </c>
      <c r="B123" s="83"/>
      <c r="C123" s="55">
        <f>SUMPRODUCT(($J$110:$J$119="P2")*($I$110:$I$119&lt;&gt;"")*($I$110:$I$119="WP1")*($O$110:$O$119))</f>
        <v>0</v>
      </c>
      <c r="D123" s="55">
        <f>SUMPRODUCT(($J$110:$J$119="P2")*($I$110:$I$119&lt;&gt;"")*($I$110:$I$119="WP2")*($O$110:$O$119))</f>
        <v>0</v>
      </c>
      <c r="E123" s="55">
        <f>SUMPRODUCT(($J$110:$J$119="P2")*($I$110:$I$119&lt;&gt;"")*($I$110:$I$119="WP3")*($O$110:$O$119))</f>
        <v>0</v>
      </c>
      <c r="F123" s="55">
        <f>SUMPRODUCT(($J$110:$J$119="P2")*($I$110:$I$119&lt;&gt;"")*($I$110:$I$119="WP4")*($O$110:$O$119))</f>
        <v>0</v>
      </c>
      <c r="G123" s="55">
        <f>SUMPRODUCT(($J$110:$J$119="P2")*($I$110:$I$119&lt;&gt;"")*($I$110:$I$119="WP5")*($O$110:$O$119))</f>
        <v>0</v>
      </c>
      <c r="H123" s="90">
        <f t="shared" ref="H123:H124" si="13">SUM(C123:G123)</f>
        <v>0</v>
      </c>
      <c r="I123" s="92"/>
      <c r="J123" s="92"/>
      <c r="K123" s="92"/>
      <c r="L123" s="92"/>
      <c r="M123" s="349"/>
      <c r="N123" s="349"/>
      <c r="O123" s="92"/>
      <c r="P123" s="92"/>
      <c r="Q123" s="92"/>
      <c r="R123" s="92"/>
      <c r="S123" s="18"/>
      <c r="T123" s="18"/>
      <c r="U123" s="18"/>
      <c r="V123" s="283"/>
      <c r="W123" s="11"/>
      <c r="X123" s="26"/>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18"/>
      <c r="BH123" s="18"/>
      <c r="BI123" s="18"/>
      <c r="BJ123" s="18"/>
      <c r="BK123" s="18"/>
      <c r="BL123" s="18"/>
      <c r="BM123" s="18"/>
      <c r="BN123" s="18"/>
    </row>
    <row r="124" spans="1:66" ht="13.5" customHeight="1" x14ac:dyDescent="0.25">
      <c r="A124" s="280" t="s">
        <v>20</v>
      </c>
      <c r="B124" s="83"/>
      <c r="C124" s="55">
        <f>SUMPRODUCT(($J$110:$J$119="P3")*($I$110:$I$119&lt;&gt;"")*($I$110:$I$119="WP1")*($O$110:$O$119))</f>
        <v>0</v>
      </c>
      <c r="D124" s="55">
        <f>SUMPRODUCT(($J$110:$J$119="P3")*($I$110:$I$119&lt;&gt;"")*($I$110:$I$119="WP2")*($O$110:$O$119))</f>
        <v>0</v>
      </c>
      <c r="E124" s="55">
        <f>SUMPRODUCT(($J$110:$J$119="P3")*($I$110:$I$119&lt;&gt;"")*($I$110:$I$119="WP3")*($O$110:$O$119))</f>
        <v>0</v>
      </c>
      <c r="F124" s="55">
        <f>SUMPRODUCT(($J$110:$J$119="P3")*($I$110:$I$119&lt;&gt;"")*($I$110:$I$119="WP4")*($O$110:$O$119))</f>
        <v>0</v>
      </c>
      <c r="G124" s="55">
        <f>SUMPRODUCT(($J$110:$J$119="P3")*($I$110:$I$119&lt;&gt;"")*($I$110:$I$119="WP5")*($O$110:$O$119))</f>
        <v>0</v>
      </c>
      <c r="H124" s="90">
        <f t="shared" si="13"/>
        <v>0</v>
      </c>
      <c r="I124" s="92"/>
      <c r="J124" s="92"/>
      <c r="K124" s="92"/>
      <c r="L124" s="92"/>
      <c r="M124" s="349"/>
      <c r="N124" s="349"/>
      <c r="O124" s="92"/>
      <c r="P124" s="92"/>
      <c r="Q124" s="92"/>
      <c r="R124" s="92"/>
      <c r="S124" s="18"/>
      <c r="T124" s="18"/>
      <c r="U124" s="18"/>
      <c r="V124" s="283"/>
      <c r="W124" s="11"/>
      <c r="X124" s="26"/>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18"/>
      <c r="BH124" s="18"/>
      <c r="BI124" s="18"/>
      <c r="BJ124" s="18"/>
      <c r="BK124" s="18"/>
      <c r="BL124" s="18"/>
      <c r="BM124" s="18"/>
      <c r="BN124" s="18"/>
    </row>
    <row r="125" spans="1:66" ht="13.5" customHeight="1" x14ac:dyDescent="0.25">
      <c r="A125" s="56" t="s">
        <v>28</v>
      </c>
      <c r="B125" s="84"/>
      <c r="C125" s="57">
        <f>SUM(C122:C124)</f>
        <v>0</v>
      </c>
      <c r="D125" s="57">
        <f>SUM(D122:D124)</f>
        <v>0</v>
      </c>
      <c r="E125" s="57">
        <f>SUM(E122:E124)</f>
        <v>0</v>
      </c>
      <c r="F125" s="57">
        <f t="shared" ref="F125:G125" si="14">SUM(F122:F124)</f>
        <v>0</v>
      </c>
      <c r="G125" s="57">
        <f t="shared" si="14"/>
        <v>0</v>
      </c>
      <c r="H125" s="57">
        <f>SUM(H122:H124)</f>
        <v>0</v>
      </c>
      <c r="I125" s="92"/>
      <c r="J125" s="92"/>
      <c r="K125" s="92"/>
      <c r="L125" s="92"/>
      <c r="M125" s="349"/>
      <c r="N125" s="349"/>
      <c r="O125" s="92"/>
      <c r="P125" s="92"/>
      <c r="Q125" s="92"/>
      <c r="R125" s="92"/>
      <c r="S125" s="18"/>
      <c r="T125" s="18"/>
      <c r="U125" s="18"/>
      <c r="V125" s="283"/>
      <c r="W125" s="11"/>
      <c r="X125" s="26"/>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18"/>
      <c r="BH125" s="18"/>
      <c r="BI125" s="18"/>
      <c r="BJ125" s="18"/>
      <c r="BK125" s="18"/>
      <c r="BL125" s="18"/>
      <c r="BM125" s="18"/>
      <c r="BN125" s="18"/>
    </row>
    <row r="126" spans="1:66" s="42" customFormat="1" ht="47.25" customHeight="1" x14ac:dyDescent="0.25">
      <c r="A126" s="56" t="s">
        <v>138</v>
      </c>
      <c r="B126" s="84"/>
      <c r="C126" s="57">
        <f>SUMPRODUCT(($I$110:$I$119="WP1")*($H$110:$H$119&lt;&gt;"")*($H$110:$H$119="SI/YES")*($O$110:$O$119))</f>
        <v>0</v>
      </c>
      <c r="D126" s="57">
        <f>SUMPRODUCT(($I$110:$I$119="WP2")*($H$110:$H$119&lt;&gt;"")*($H$110:$H$119="SI/YES")*($O$110:$O$119))</f>
        <v>0</v>
      </c>
      <c r="E126" s="57">
        <f>SUMPRODUCT(($I$110:$I$119="WP3")*($H$110:$H$119&lt;&gt;"")*($H$110:$H$119="SI/YES")*($O$110:$O$119))</f>
        <v>0</v>
      </c>
      <c r="F126" s="57">
        <f>SUMPRODUCT(($I$110:$I$119="WP4")*($H$110:$H$119&lt;&gt;"")*($H$110:$H$119="SI/YES")*($O$110:$O$119))</f>
        <v>0</v>
      </c>
      <c r="G126" s="57">
        <f>SUMPRODUCT(($I$110:$I$119="WP5")*($H$110:$H$119&lt;&gt;"")*($H$110:$H$119="SI/YES")*($O$110:$O$119))</f>
        <v>0</v>
      </c>
      <c r="H126" s="57">
        <f>SUM(C126:G126)</f>
        <v>0</v>
      </c>
      <c r="I126" s="92"/>
      <c r="J126" s="92"/>
      <c r="K126" s="19"/>
      <c r="L126" s="19"/>
      <c r="M126" s="19"/>
      <c r="N126" s="19"/>
      <c r="O126" s="19"/>
      <c r="P126" s="19"/>
      <c r="Q126" s="19"/>
      <c r="R126" s="19"/>
      <c r="S126" s="20"/>
      <c r="T126" s="20"/>
      <c r="U126" s="20"/>
      <c r="V126" s="20"/>
      <c r="W126" s="20"/>
      <c r="X126" s="20"/>
      <c r="Y126" s="20"/>
      <c r="Z126" s="20"/>
      <c r="AA126" s="20"/>
      <c r="AB126" s="20"/>
      <c r="AC126" s="20"/>
      <c r="AD126" s="20"/>
      <c r="AE126" s="283"/>
      <c r="AF126" s="283"/>
      <c r="AG126" s="283"/>
      <c r="AH126" s="283"/>
      <c r="AI126" s="283"/>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row>
    <row r="127" spans="1:66" s="42" customFormat="1" ht="5.25" customHeight="1" x14ac:dyDescent="0.25">
      <c r="A127" s="19"/>
      <c r="B127" s="19"/>
      <c r="C127" s="19"/>
      <c r="D127" s="19"/>
      <c r="E127" s="19"/>
      <c r="F127" s="19"/>
      <c r="G127" s="19"/>
      <c r="H127" s="19"/>
      <c r="I127" s="19"/>
      <c r="J127" s="19"/>
      <c r="K127" s="19"/>
      <c r="L127" s="19"/>
      <c r="M127" s="19"/>
      <c r="N127" s="19"/>
      <c r="O127" s="19"/>
      <c r="P127" s="19"/>
      <c r="Q127" s="19"/>
      <c r="R127" s="19"/>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row>
    <row r="128" spans="1:66" s="42" customFormat="1" ht="6" customHeight="1" x14ac:dyDescent="0.25">
      <c r="A128" s="13"/>
      <c r="B128" s="13"/>
      <c r="C128" s="13"/>
      <c r="D128" s="13"/>
      <c r="E128" s="13"/>
      <c r="F128" s="13"/>
      <c r="G128" s="13"/>
      <c r="H128" s="13"/>
      <c r="I128" s="13"/>
      <c r="J128" s="13"/>
      <c r="K128" s="13"/>
      <c r="L128" s="13"/>
      <c r="M128" s="13"/>
      <c r="N128" s="13"/>
      <c r="O128" s="13"/>
      <c r="P128" s="13"/>
      <c r="Q128" s="13"/>
      <c r="R128" s="1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row>
    <row r="129" spans="1:260" ht="16.5" customHeight="1" x14ac:dyDescent="0.25">
      <c r="A129" s="85" t="s">
        <v>120</v>
      </c>
      <c r="B129" s="17"/>
      <c r="C129" s="17"/>
      <c r="D129" s="17"/>
      <c r="E129" s="17"/>
      <c r="F129" s="17"/>
      <c r="G129" s="17"/>
      <c r="H129" s="17"/>
      <c r="I129" s="17"/>
      <c r="J129" s="17"/>
      <c r="K129" s="17"/>
      <c r="L129" s="17"/>
      <c r="M129" s="17"/>
      <c r="N129" s="17"/>
      <c r="O129" s="1"/>
      <c r="P129" s="1"/>
      <c r="Q129" s="1"/>
      <c r="R129" s="1"/>
    </row>
    <row r="130" spans="1:260" s="32" customFormat="1" ht="6.75" customHeight="1" x14ac:dyDescent="0.25">
      <c r="A130" s="28"/>
      <c r="B130" s="28"/>
      <c r="C130" s="28"/>
      <c r="D130" s="28"/>
      <c r="E130" s="28"/>
      <c r="F130" s="28"/>
      <c r="G130" s="28"/>
      <c r="H130" s="28"/>
      <c r="I130" s="28"/>
      <c r="J130" s="28"/>
      <c r="K130" s="28"/>
      <c r="L130" s="28"/>
      <c r="M130" s="28"/>
      <c r="N130" s="28"/>
      <c r="O130" s="28"/>
      <c r="P130" s="28"/>
      <c r="Q130" s="28"/>
      <c r="R130" s="28"/>
      <c r="IZ130" s="2"/>
    </row>
    <row r="131" spans="1:260" s="32" customFormat="1" ht="36" customHeight="1" x14ac:dyDescent="0.25">
      <c r="A131" s="332" t="s">
        <v>139</v>
      </c>
      <c r="B131" s="332"/>
      <c r="C131" s="332"/>
      <c r="D131" s="332"/>
      <c r="E131" s="332"/>
      <c r="F131" s="332"/>
      <c r="G131" s="332"/>
      <c r="H131" s="332"/>
      <c r="I131" s="332"/>
      <c r="J131" s="332"/>
      <c r="K131" s="332"/>
      <c r="L131" s="332"/>
      <c r="M131" s="332"/>
      <c r="N131" s="332"/>
      <c r="O131" s="332"/>
      <c r="P131" s="278"/>
      <c r="Q131" s="278"/>
      <c r="R131" s="278"/>
      <c r="IZ131" s="2"/>
    </row>
    <row r="132" spans="1:260" ht="24" customHeight="1" x14ac:dyDescent="0.25">
      <c r="A132" s="322" t="s">
        <v>121</v>
      </c>
      <c r="B132" s="342" t="s">
        <v>23</v>
      </c>
      <c r="C132" s="343"/>
      <c r="D132" s="343"/>
      <c r="E132" s="343"/>
      <c r="F132" s="344"/>
      <c r="G132" s="341" t="s">
        <v>26</v>
      </c>
      <c r="H132" s="337" t="s">
        <v>113</v>
      </c>
      <c r="I132" s="337"/>
      <c r="J132" s="337"/>
      <c r="K132" s="337"/>
      <c r="L132" s="337"/>
      <c r="M132" s="337"/>
      <c r="N132" s="337"/>
      <c r="O132" s="337"/>
      <c r="P132" s="1"/>
      <c r="Q132" s="97"/>
      <c r="R132" s="97"/>
      <c r="S132" s="20"/>
      <c r="T132" s="20"/>
      <c r="U132" s="20"/>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row>
    <row r="133" spans="1:260" ht="67.5" customHeight="1" x14ac:dyDescent="0.25">
      <c r="A133" s="322"/>
      <c r="B133" s="345"/>
      <c r="C133" s="346"/>
      <c r="D133" s="346"/>
      <c r="E133" s="346"/>
      <c r="F133" s="347"/>
      <c r="G133" s="341"/>
      <c r="H133" s="284" t="s">
        <v>128</v>
      </c>
      <c r="I133" s="270" t="s">
        <v>100</v>
      </c>
      <c r="J133" s="285" t="s">
        <v>114</v>
      </c>
      <c r="K133" s="285" t="s">
        <v>27</v>
      </c>
      <c r="L133" s="270" t="s">
        <v>109</v>
      </c>
      <c r="M133" s="270" t="s">
        <v>110</v>
      </c>
      <c r="N133" s="270" t="s">
        <v>111</v>
      </c>
      <c r="O133" s="280" t="s">
        <v>101</v>
      </c>
      <c r="P133" s="1"/>
      <c r="Q133" s="98"/>
      <c r="R133" s="98"/>
      <c r="S133" s="21"/>
      <c r="V133" s="283"/>
      <c r="W133" s="21"/>
      <c r="X133" s="21"/>
      <c r="Y133" s="21"/>
      <c r="Z133" s="283"/>
      <c r="AA133" s="21"/>
      <c r="AB133" s="21"/>
      <c r="AC133" s="21"/>
      <c r="AD133" s="283"/>
      <c r="AE133" s="21"/>
      <c r="AF133" s="21"/>
      <c r="AG133" s="21"/>
      <c r="AH133" s="283"/>
      <c r="AI133" s="21"/>
      <c r="AJ133" s="21"/>
      <c r="AK133" s="21"/>
      <c r="AL133" s="283"/>
      <c r="AM133" s="21"/>
      <c r="AN133" s="21"/>
      <c r="AO133" s="21"/>
      <c r="AP133" s="283"/>
      <c r="AQ133" s="21"/>
      <c r="AR133" s="21"/>
      <c r="AS133" s="21"/>
      <c r="AT133" s="283"/>
      <c r="AU133" s="21"/>
      <c r="AV133" s="21"/>
      <c r="AW133" s="21"/>
      <c r="AX133" s="283"/>
      <c r="AY133" s="21"/>
      <c r="AZ133" s="21"/>
      <c r="BA133" s="21"/>
      <c r="BB133" s="283"/>
      <c r="BC133" s="21"/>
      <c r="BD133" s="21"/>
      <c r="BE133" s="21"/>
      <c r="BF133" s="331"/>
    </row>
    <row r="134" spans="1:260" ht="15" customHeight="1" x14ac:dyDescent="0.25">
      <c r="A134" s="322"/>
      <c r="B134" s="321"/>
      <c r="C134" s="321"/>
      <c r="D134" s="321"/>
      <c r="E134" s="321"/>
      <c r="F134" s="321"/>
      <c r="G134" s="253"/>
      <c r="H134" s="251"/>
      <c r="I134" s="251"/>
      <c r="J134" s="251"/>
      <c r="K134" s="251"/>
      <c r="L134" s="251"/>
      <c r="M134" s="251"/>
      <c r="N134" s="252"/>
      <c r="O134" s="247">
        <f t="shared" ref="O134:O143" si="15">M134*N134</f>
        <v>0</v>
      </c>
      <c r="P134" s="1"/>
      <c r="Q134" s="99"/>
      <c r="R134" s="99"/>
      <c r="S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row>
    <row r="135" spans="1:260" ht="16.5" customHeight="1" x14ac:dyDescent="0.25">
      <c r="A135" s="322"/>
      <c r="B135" s="321"/>
      <c r="C135" s="321"/>
      <c r="D135" s="321"/>
      <c r="E135" s="321"/>
      <c r="F135" s="321"/>
      <c r="G135" s="253"/>
      <c r="H135" s="251"/>
      <c r="I135" s="251"/>
      <c r="J135" s="251"/>
      <c r="K135" s="251"/>
      <c r="L135" s="251"/>
      <c r="M135" s="251"/>
      <c r="N135" s="252"/>
      <c r="O135" s="247">
        <f t="shared" si="15"/>
        <v>0</v>
      </c>
      <c r="P135" s="1"/>
      <c r="Q135" s="99"/>
      <c r="R135" s="99"/>
      <c r="S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row>
    <row r="136" spans="1:260" ht="15" customHeight="1" x14ac:dyDescent="0.25">
      <c r="A136" s="322"/>
      <c r="B136" s="321"/>
      <c r="C136" s="321"/>
      <c r="D136" s="321"/>
      <c r="E136" s="321"/>
      <c r="F136" s="321"/>
      <c r="G136" s="253"/>
      <c r="H136" s="251"/>
      <c r="I136" s="251"/>
      <c r="J136" s="251"/>
      <c r="K136" s="251"/>
      <c r="L136" s="251"/>
      <c r="M136" s="251"/>
      <c r="N136" s="252"/>
      <c r="O136" s="247">
        <f t="shared" si="15"/>
        <v>0</v>
      </c>
      <c r="P136" s="1"/>
      <c r="Q136" s="99"/>
      <c r="R136" s="99"/>
      <c r="S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row>
    <row r="137" spans="1:260" ht="15" customHeight="1" x14ac:dyDescent="0.25">
      <c r="A137" s="322"/>
      <c r="B137" s="321"/>
      <c r="C137" s="321"/>
      <c r="D137" s="321"/>
      <c r="E137" s="321"/>
      <c r="F137" s="321"/>
      <c r="G137" s="253"/>
      <c r="H137" s="251"/>
      <c r="I137" s="251"/>
      <c r="J137" s="251"/>
      <c r="K137" s="251"/>
      <c r="L137" s="251"/>
      <c r="M137" s="251"/>
      <c r="N137" s="252"/>
      <c r="O137" s="247">
        <f t="shared" si="15"/>
        <v>0</v>
      </c>
      <c r="P137" s="1"/>
      <c r="Q137" s="99"/>
      <c r="R137" s="99"/>
      <c r="S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row>
    <row r="138" spans="1:260" ht="15" customHeight="1" x14ac:dyDescent="0.25">
      <c r="A138" s="322"/>
      <c r="B138" s="321"/>
      <c r="C138" s="321"/>
      <c r="D138" s="321"/>
      <c r="E138" s="321"/>
      <c r="F138" s="321"/>
      <c r="G138" s="253"/>
      <c r="H138" s="251"/>
      <c r="I138" s="251"/>
      <c r="J138" s="251"/>
      <c r="K138" s="251"/>
      <c r="L138" s="251"/>
      <c r="M138" s="251"/>
      <c r="N138" s="252"/>
      <c r="O138" s="247">
        <f t="shared" si="15"/>
        <v>0</v>
      </c>
      <c r="P138" s="1"/>
      <c r="Q138" s="99"/>
      <c r="R138" s="99"/>
      <c r="S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row>
    <row r="139" spans="1:260" ht="15" customHeight="1" x14ac:dyDescent="0.25">
      <c r="A139" s="322"/>
      <c r="B139" s="321"/>
      <c r="C139" s="321"/>
      <c r="D139" s="321"/>
      <c r="E139" s="321"/>
      <c r="F139" s="321"/>
      <c r="G139" s="253"/>
      <c r="H139" s="251"/>
      <c r="I139" s="251"/>
      <c r="J139" s="251"/>
      <c r="K139" s="251"/>
      <c r="L139" s="251"/>
      <c r="M139" s="251"/>
      <c r="N139" s="252"/>
      <c r="O139" s="247">
        <f t="shared" si="15"/>
        <v>0</v>
      </c>
      <c r="P139" s="1"/>
      <c r="Q139" s="99"/>
      <c r="R139" s="99"/>
      <c r="S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row>
    <row r="140" spans="1:260" ht="15" customHeight="1" x14ac:dyDescent="0.25">
      <c r="A140" s="322"/>
      <c r="B140" s="321"/>
      <c r="C140" s="321"/>
      <c r="D140" s="321"/>
      <c r="E140" s="321"/>
      <c r="F140" s="321"/>
      <c r="G140" s="253"/>
      <c r="H140" s="251"/>
      <c r="I140" s="251"/>
      <c r="J140" s="251"/>
      <c r="K140" s="251"/>
      <c r="L140" s="251"/>
      <c r="M140" s="251"/>
      <c r="N140" s="252"/>
      <c r="O140" s="247">
        <f t="shared" si="15"/>
        <v>0</v>
      </c>
      <c r="P140" s="1"/>
      <c r="Q140" s="99"/>
      <c r="R140" s="99"/>
      <c r="S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row>
    <row r="141" spans="1:260" ht="15" customHeight="1" x14ac:dyDescent="0.25">
      <c r="A141" s="322"/>
      <c r="B141" s="321"/>
      <c r="C141" s="321"/>
      <c r="D141" s="321"/>
      <c r="E141" s="321"/>
      <c r="F141" s="321"/>
      <c r="G141" s="253"/>
      <c r="H141" s="251"/>
      <c r="I141" s="251"/>
      <c r="J141" s="251"/>
      <c r="K141" s="251"/>
      <c r="L141" s="251"/>
      <c r="M141" s="251"/>
      <c r="N141" s="252"/>
      <c r="O141" s="247">
        <f t="shared" si="15"/>
        <v>0</v>
      </c>
      <c r="P141" s="1"/>
      <c r="Q141" s="99"/>
      <c r="R141" s="99"/>
      <c r="S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row>
    <row r="142" spans="1:260" ht="15.75" customHeight="1" x14ac:dyDescent="0.25">
      <c r="A142" s="322"/>
      <c r="B142" s="321"/>
      <c r="C142" s="321"/>
      <c r="D142" s="321"/>
      <c r="E142" s="321"/>
      <c r="F142" s="321"/>
      <c r="G142" s="253"/>
      <c r="H142" s="251"/>
      <c r="I142" s="251"/>
      <c r="J142" s="251"/>
      <c r="K142" s="251"/>
      <c r="L142" s="251"/>
      <c r="M142" s="251"/>
      <c r="N142" s="252"/>
      <c r="O142" s="247">
        <f t="shared" si="15"/>
        <v>0</v>
      </c>
      <c r="P142" s="1"/>
      <c r="Q142" s="99"/>
      <c r="R142" s="99"/>
      <c r="S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row>
    <row r="143" spans="1:260" ht="17.25" customHeight="1" x14ac:dyDescent="0.25">
      <c r="A143" s="322"/>
      <c r="B143" s="321"/>
      <c r="C143" s="321"/>
      <c r="D143" s="321"/>
      <c r="E143" s="321"/>
      <c r="F143" s="321"/>
      <c r="G143" s="253"/>
      <c r="H143" s="251"/>
      <c r="I143" s="251"/>
      <c r="J143" s="251"/>
      <c r="K143" s="251"/>
      <c r="L143" s="251"/>
      <c r="M143" s="251"/>
      <c r="N143" s="252"/>
      <c r="O143" s="247">
        <f t="shared" si="15"/>
        <v>0</v>
      </c>
      <c r="P143" s="1"/>
      <c r="Q143" s="99"/>
      <c r="R143" s="99"/>
      <c r="S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row>
    <row r="144" spans="1:260" ht="17.25" customHeight="1" x14ac:dyDescent="0.25">
      <c r="A144" s="56" t="s">
        <v>28</v>
      </c>
      <c r="B144" s="248"/>
      <c r="C144" s="248"/>
      <c r="D144" s="248"/>
      <c r="E144" s="248"/>
      <c r="F144" s="248"/>
      <c r="G144" s="248"/>
      <c r="H144" s="248"/>
      <c r="I144" s="248"/>
      <c r="J144" s="248"/>
      <c r="K144" s="248"/>
      <c r="L144" s="248"/>
      <c r="M144" s="248"/>
      <c r="N144" s="248"/>
      <c r="O144" s="246">
        <f>SUM(O134:O143)</f>
        <v>0</v>
      </c>
      <c r="P144" s="1"/>
      <c r="Q144" s="96"/>
      <c r="R144" s="96"/>
      <c r="S144" s="24"/>
      <c r="T144" s="23"/>
      <c r="U144" s="23"/>
      <c r="V144" s="24"/>
      <c r="W144" s="23"/>
      <c r="X144" s="23"/>
      <c r="Y144" s="24"/>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row>
    <row r="145" spans="1:58" ht="63.75" customHeight="1" x14ac:dyDescent="0.25">
      <c r="A145" s="54"/>
      <c r="B145" s="280"/>
      <c r="C145" s="280" t="s">
        <v>50</v>
      </c>
      <c r="D145" s="280" t="s">
        <v>51</v>
      </c>
      <c r="E145" s="280" t="s">
        <v>52</v>
      </c>
      <c r="F145" s="280" t="s">
        <v>205</v>
      </c>
      <c r="G145" s="280" t="s">
        <v>206</v>
      </c>
      <c r="H145" s="280" t="s">
        <v>28</v>
      </c>
      <c r="I145" s="92"/>
      <c r="J145" s="92"/>
      <c r="K145" s="92"/>
      <c r="L145" s="92"/>
      <c r="M145" s="348" t="str">
        <f>IF(H149=O144,"OK","ERRORE - Seleziona una delle opzioni WP e/o Periodo per ogni voce di spesa / ERROR -  Select one of the option WP and/or Period per each single budget line!")</f>
        <v>OK</v>
      </c>
      <c r="N145" s="348"/>
      <c r="O145" s="92"/>
      <c r="P145" s="1"/>
      <c r="Q145" s="92"/>
      <c r="R145" s="92"/>
      <c r="V145" s="283"/>
      <c r="W145" s="11"/>
      <c r="X145" s="20"/>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row>
    <row r="146" spans="1:58" ht="13.5" customHeight="1" x14ac:dyDescent="0.25">
      <c r="A146" s="280" t="s">
        <v>15</v>
      </c>
      <c r="B146" s="83"/>
      <c r="C146" s="55">
        <f>SUMPRODUCT(($J$134:$J$143="P1")*($I$134:$I$143&lt;&gt;"")*($I$134:$I$143="WP1")*($O$134:$O$143))</f>
        <v>0</v>
      </c>
      <c r="D146" s="55">
        <f>SUMPRODUCT(($J$134:$J$143="P1")*($I$134:$I$143&lt;&gt;"")*($I$134:$I$143="WP2")*($O$134:$O$143))</f>
        <v>0</v>
      </c>
      <c r="E146" s="55">
        <f>SUMPRODUCT(($J$134:$J$143="P1")*($I$134:$I$143&lt;&gt;"")*($I$134:$I$143="WP3")*($O$134:$O$143))</f>
        <v>0</v>
      </c>
      <c r="F146" s="55">
        <f>SUMPRODUCT(($J$134:$J$143="P1")*($I$134:$I$143&lt;&gt;"")*($I$134:$I$143="WP4")*($O$134:$O$143))</f>
        <v>0</v>
      </c>
      <c r="G146" s="55">
        <f>SUMPRODUCT(($J$134:$J$143="P1")*($I$134:$I$143&lt;&gt;"")*($I$134:$I$143="WP5")*($O$134:$O$143))</f>
        <v>0</v>
      </c>
      <c r="H146" s="90">
        <f>SUM(C146:E146)</f>
        <v>0</v>
      </c>
      <c r="I146" s="92"/>
      <c r="J146" s="92"/>
      <c r="K146" s="92"/>
      <c r="L146" s="92"/>
      <c r="M146" s="349"/>
      <c r="N146" s="349"/>
      <c r="O146" s="92"/>
      <c r="P146" s="92"/>
      <c r="Q146" s="92"/>
      <c r="R146" s="92"/>
      <c r="V146" s="283"/>
      <c r="W146" s="11"/>
      <c r="X146" s="26"/>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row>
    <row r="147" spans="1:58" ht="13.5" customHeight="1" x14ac:dyDescent="0.25">
      <c r="A147" s="280" t="s">
        <v>16</v>
      </c>
      <c r="B147" s="83"/>
      <c r="C147" s="55">
        <f>SUMPRODUCT(($J$134:$J$143="P2")*($I$134:$I$143&lt;&gt;"")*($I$134:$I$143="WP1")*($O$134:$O$143))</f>
        <v>0</v>
      </c>
      <c r="D147" s="55">
        <f>SUMPRODUCT(($J$134:$J$143="P2")*($I$134:$I$143&lt;&gt;"")*($I$134:$I$143="WP2")*($O$134:$O$143))</f>
        <v>0</v>
      </c>
      <c r="E147" s="55">
        <f>SUMPRODUCT(($J$134:$J$143="P2")*($I$134:$I$143&lt;&gt;"")*($I$134:$I$143="WP3")*($O$134:$O$143))</f>
        <v>0</v>
      </c>
      <c r="F147" s="55">
        <f>SUMPRODUCT(($J$134:$J$143="P2")*($I$134:$I$143&lt;&gt;"")*($I$134:$I$143="WP4")*($O$134:$O$143))</f>
        <v>0</v>
      </c>
      <c r="G147" s="55">
        <f>SUMPRODUCT(($J$134:$J$143="P2")*($I$134:$I$143&lt;&gt;"")*($I$134:$I$143="WP5")*($O$134:$O$143))</f>
        <v>0</v>
      </c>
      <c r="H147" s="90">
        <f>SUM(C147:E147)</f>
        <v>0</v>
      </c>
      <c r="J147" s="92"/>
      <c r="K147" s="92"/>
      <c r="L147" s="92"/>
      <c r="M147" s="349"/>
      <c r="N147" s="349"/>
      <c r="O147" s="92"/>
      <c r="P147" s="92"/>
      <c r="Q147" s="92"/>
      <c r="R147" s="92"/>
      <c r="V147" s="283"/>
      <c r="W147" s="11"/>
      <c r="X147" s="26"/>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row>
    <row r="148" spans="1:58" ht="13.5" customHeight="1" x14ac:dyDescent="0.25">
      <c r="A148" s="280" t="s">
        <v>20</v>
      </c>
      <c r="B148" s="83"/>
      <c r="C148" s="55">
        <f>SUMPRODUCT(($J$134:$J$143="P3")*($I$134:$I$143&lt;&gt;"")*($I$134:$I$143="WP1")*($O$134:$O$143))</f>
        <v>0</v>
      </c>
      <c r="D148" s="55">
        <f>SUMPRODUCT(($J$134:$J$143="P3")*($I$134:$I$143&lt;&gt;"")*($I$134:$I$143="WP2")*($O$134:$O$143))</f>
        <v>0</v>
      </c>
      <c r="E148" s="55">
        <f>SUMPRODUCT(($J$134:$J$143="P3")*($I$134:$I$143&lt;&gt;"")*($I$134:$I$143="WP3")*($O$134:$O$143))</f>
        <v>0</v>
      </c>
      <c r="F148" s="55">
        <f>SUMPRODUCT(($J$134:$J$143="P3")*($I$134:$I$143&lt;&gt;"")*($I$134:$I$143="WP4")*($O$134:$O$143))</f>
        <v>0</v>
      </c>
      <c r="G148" s="55">
        <f>SUMPRODUCT(($J$134:$J$143="P3")*($I$134:$I$143&lt;&gt;"")*($I$134:$I$143="WP5")*($O$134:$O$143))</f>
        <v>0</v>
      </c>
      <c r="H148" s="90">
        <f>SUM(C148:E148)</f>
        <v>0</v>
      </c>
      <c r="I148" s="92"/>
      <c r="J148" s="92"/>
      <c r="K148" s="92"/>
      <c r="L148" s="92"/>
      <c r="M148" s="349"/>
      <c r="N148" s="349"/>
      <c r="O148" s="92"/>
      <c r="P148" s="92"/>
      <c r="Q148" s="92"/>
      <c r="R148" s="92"/>
      <c r="V148" s="283"/>
      <c r="W148" s="11"/>
      <c r="X148" s="26"/>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row>
    <row r="149" spans="1:58" ht="18" customHeight="1" x14ac:dyDescent="0.25">
      <c r="A149" s="56" t="s">
        <v>28</v>
      </c>
      <c r="B149" s="84"/>
      <c r="C149" s="57">
        <f>SUM(C146:C148)</f>
        <v>0</v>
      </c>
      <c r="D149" s="57">
        <f>SUM(D146:D148)</f>
        <v>0</v>
      </c>
      <c r="E149" s="57">
        <f>SUM(E146:E148)</f>
        <v>0</v>
      </c>
      <c r="F149" s="57">
        <f t="shared" ref="F149:G149" si="16">SUM(F146:F148)</f>
        <v>0</v>
      </c>
      <c r="G149" s="57">
        <f t="shared" si="16"/>
        <v>0</v>
      </c>
      <c r="H149" s="57">
        <f>SUM(H146:H148)</f>
        <v>0</v>
      </c>
      <c r="J149" s="92"/>
      <c r="K149" s="92"/>
      <c r="L149" s="92"/>
      <c r="M149" s="92"/>
      <c r="N149" s="92"/>
      <c r="O149" s="92"/>
      <c r="P149" s="92"/>
      <c r="Q149" s="92"/>
      <c r="R149" s="92"/>
      <c r="S149" s="18"/>
      <c r="T149" s="18"/>
      <c r="U149" s="18"/>
      <c r="V149" s="283"/>
      <c r="W149" s="11"/>
      <c r="X149" s="26"/>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row>
    <row r="150" spans="1:58" s="11" customFormat="1" ht="39" customHeight="1" x14ac:dyDescent="0.25">
      <c r="A150" s="56" t="s">
        <v>138</v>
      </c>
      <c r="B150" s="84"/>
      <c r="C150" s="57">
        <f>SUMPRODUCT(($I$134:$I$143="WP1")*($H$134:$H$143&lt;&gt;"")*($H$134:$H$143="SI/YES")*($O$134:$O$143))</f>
        <v>0</v>
      </c>
      <c r="D150" s="57">
        <f>SUMPRODUCT(($I$134:$I$143="WP2")*($H$134:$H$143&lt;&gt;"")*($H$134:$H$143="SI/YES")*($O$134:$O$143))</f>
        <v>0</v>
      </c>
      <c r="E150" s="57">
        <f>SUMPRODUCT(($I$134:$I$143="WP3")*($H$134:$H$143&lt;&gt;"")*($H$134:$H$143="SI/YES")*($O$134:$O$143))</f>
        <v>0</v>
      </c>
      <c r="F150" s="57">
        <f>SUMPRODUCT(($I$134:$I$143="WP4")*($H$134:$H$143&lt;&gt;"")*($H$134:$H$143="SI/YES")*($O$134:$O$143))</f>
        <v>0</v>
      </c>
      <c r="G150" s="57">
        <f>SUMPRODUCT(($I$134:$I$143="WP5")*($H$134:$H$143&lt;&gt;"")*($H$134:$H$143="SI/YES")*($O$134:$O$143))</f>
        <v>0</v>
      </c>
      <c r="H150" s="57">
        <f ca="1">SUM(C150:H150)</f>
        <v>0</v>
      </c>
      <c r="I150" s="92"/>
      <c r="J150" s="92"/>
      <c r="K150" s="92"/>
      <c r="L150" s="92"/>
      <c r="M150" s="92"/>
      <c r="N150" s="92"/>
      <c r="O150" s="92"/>
      <c r="P150" s="19"/>
      <c r="Q150" s="19"/>
      <c r="R150" s="19"/>
      <c r="S150" s="20"/>
      <c r="T150" s="20"/>
      <c r="U150" s="20"/>
      <c r="V150" s="20"/>
      <c r="W150" s="20"/>
      <c r="X150" s="20"/>
      <c r="Y150" s="20"/>
      <c r="Z150" s="20"/>
      <c r="AA150" s="20"/>
      <c r="AB150" s="20"/>
      <c r="AC150" s="20"/>
      <c r="AD150" s="20"/>
      <c r="AE150" s="20"/>
      <c r="AF150" s="20"/>
      <c r="AG150" s="20"/>
      <c r="AH150" s="20"/>
      <c r="AI150" s="283"/>
      <c r="AJ150" s="283"/>
      <c r="AK150" s="283"/>
      <c r="AL150" s="283"/>
      <c r="AM150" s="283"/>
      <c r="AN150" s="283"/>
      <c r="AO150" s="20"/>
      <c r="AP150" s="20"/>
      <c r="AQ150" s="20"/>
      <c r="AR150" s="20"/>
      <c r="AS150" s="20"/>
      <c r="AT150" s="20"/>
      <c r="AU150" s="20"/>
      <c r="AV150" s="20"/>
      <c r="AW150" s="20"/>
      <c r="AX150" s="20"/>
      <c r="AY150" s="20"/>
      <c r="AZ150" s="20"/>
      <c r="BA150" s="20"/>
      <c r="BB150" s="20"/>
      <c r="BC150" s="20"/>
      <c r="BD150" s="20"/>
      <c r="BE150" s="20"/>
      <c r="BF150" s="20"/>
    </row>
    <row r="151" spans="1:58" s="11" customFormat="1" ht="16.5" customHeight="1" x14ac:dyDescent="0.25">
      <c r="A151" s="19"/>
      <c r="B151" s="19"/>
      <c r="C151" s="19"/>
      <c r="D151" s="19"/>
      <c r="E151" s="19"/>
      <c r="F151" s="19"/>
      <c r="G151" s="19"/>
      <c r="H151" s="19"/>
      <c r="I151" s="19"/>
      <c r="J151" s="19"/>
      <c r="K151" s="19"/>
      <c r="L151" s="19"/>
      <c r="M151" s="19"/>
      <c r="N151" s="19"/>
      <c r="O151" s="19"/>
      <c r="P151" s="19"/>
      <c r="Q151" s="19"/>
      <c r="R151" s="19"/>
      <c r="S151" s="20"/>
      <c r="T151" s="20"/>
      <c r="U151" s="20"/>
      <c r="V151" s="20"/>
      <c r="W151" s="20"/>
      <c r="X151" s="20"/>
      <c r="Y151" s="20"/>
      <c r="Z151" s="20"/>
      <c r="AA151" s="20"/>
      <c r="AB151" s="20"/>
      <c r="AC151" s="20"/>
      <c r="AD151" s="20"/>
      <c r="AE151" s="20"/>
      <c r="AF151" s="20"/>
      <c r="AG151" s="20"/>
      <c r="AH151" s="20"/>
      <c r="AI151" s="283"/>
      <c r="AJ151" s="283"/>
      <c r="AK151" s="283"/>
      <c r="AL151" s="283"/>
      <c r="AM151" s="283"/>
      <c r="AN151" s="283"/>
      <c r="AO151" s="20"/>
      <c r="AP151" s="20"/>
      <c r="AQ151" s="20"/>
      <c r="AR151" s="20"/>
      <c r="AS151" s="20"/>
      <c r="AT151" s="20"/>
      <c r="AU151" s="20"/>
      <c r="AV151" s="20"/>
      <c r="AW151" s="20"/>
      <c r="AX151" s="20"/>
      <c r="AY151" s="20"/>
      <c r="AZ151" s="20"/>
      <c r="BA151" s="20"/>
      <c r="BB151" s="20"/>
      <c r="BC151" s="20"/>
      <c r="BD151" s="20"/>
      <c r="BE151" s="20"/>
      <c r="BF151" s="20"/>
    </row>
    <row r="152" spans="1:58" s="11" customFormat="1" ht="16.5" customHeight="1" x14ac:dyDescent="0.25">
      <c r="A152" s="85" t="s">
        <v>124</v>
      </c>
      <c r="B152" s="19"/>
      <c r="C152" s="19"/>
      <c r="D152" s="19"/>
      <c r="E152" s="19"/>
      <c r="F152" s="19"/>
      <c r="G152" s="19"/>
      <c r="H152" s="19"/>
      <c r="I152" s="19"/>
      <c r="J152" s="19"/>
      <c r="K152" s="19"/>
      <c r="L152" s="19"/>
      <c r="M152" s="19"/>
      <c r="N152" s="19"/>
      <c r="O152" s="19"/>
      <c r="P152" s="19"/>
      <c r="Q152" s="19"/>
      <c r="R152" s="19"/>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row>
    <row r="153" spans="1:58" s="11" customFormat="1" ht="9.75" customHeight="1" x14ac:dyDescent="0.25">
      <c r="A153" s="16"/>
      <c r="B153" s="19"/>
      <c r="C153" s="19"/>
      <c r="D153" s="19"/>
      <c r="E153" s="19"/>
      <c r="F153" s="19"/>
      <c r="G153" s="19"/>
      <c r="H153" s="19"/>
      <c r="I153" s="19"/>
      <c r="J153" s="19"/>
      <c r="K153" s="19"/>
      <c r="L153" s="19"/>
      <c r="M153" s="19"/>
      <c r="N153" s="19"/>
      <c r="O153" s="19"/>
      <c r="P153" s="19"/>
      <c r="Q153" s="19"/>
      <c r="R153" s="19"/>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row>
    <row r="154" spans="1:58" ht="84.75" customHeight="1" x14ac:dyDescent="0.25">
      <c r="A154" s="54"/>
      <c r="B154" s="280"/>
      <c r="C154" s="280" t="s">
        <v>50</v>
      </c>
      <c r="D154" s="280" t="s">
        <v>51</v>
      </c>
      <c r="E154" s="280" t="s">
        <v>52</v>
      </c>
      <c r="F154" s="280" t="s">
        <v>205</v>
      </c>
      <c r="G154" s="280" t="s">
        <v>206</v>
      </c>
      <c r="H154" s="280" t="s">
        <v>28</v>
      </c>
      <c r="I154" s="92"/>
      <c r="J154" s="92"/>
      <c r="K154" s="92"/>
      <c r="L154" s="92"/>
      <c r="M154" s="92"/>
      <c r="N154" s="92"/>
      <c r="O154" s="92"/>
      <c r="P154" s="92"/>
      <c r="Q154" s="92"/>
      <c r="R154" s="92"/>
      <c r="V154" s="283"/>
      <c r="W154" s="11"/>
      <c r="X154" s="20"/>
      <c r="Y154" s="283"/>
      <c r="Z154" s="283"/>
      <c r="AA154" s="283"/>
      <c r="AB154" s="283"/>
      <c r="AC154" s="283"/>
      <c r="AD154" s="283"/>
      <c r="AE154" s="283"/>
      <c r="AF154" s="283"/>
      <c r="AG154" s="283"/>
      <c r="AH154" s="77"/>
      <c r="AI154" s="77"/>
      <c r="AJ154" s="77"/>
      <c r="AK154" s="77"/>
      <c r="AL154" s="77"/>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row>
    <row r="155" spans="1:58" ht="51.75" customHeight="1" x14ac:dyDescent="0.25">
      <c r="A155" s="280" t="s">
        <v>195</v>
      </c>
      <c r="B155" s="83"/>
      <c r="C155" s="93">
        <f>H47</f>
        <v>0</v>
      </c>
      <c r="D155" s="291">
        <v>0</v>
      </c>
      <c r="E155" s="291">
        <v>0</v>
      </c>
      <c r="F155" s="291">
        <v>0</v>
      </c>
      <c r="G155" s="291">
        <v>0</v>
      </c>
      <c r="H155" s="95">
        <f>SUM(C155:G155)</f>
        <v>0</v>
      </c>
      <c r="I155" s="92"/>
      <c r="J155" s="92"/>
      <c r="K155" s="92"/>
      <c r="L155" s="92"/>
      <c r="M155" s="92"/>
      <c r="N155" s="92"/>
      <c r="O155" s="92"/>
      <c r="P155" s="92"/>
      <c r="Q155" s="92"/>
      <c r="R155" s="92"/>
      <c r="V155" s="283"/>
      <c r="W155" s="11"/>
      <c r="X155" s="26"/>
      <c r="Y155" s="283"/>
      <c r="Z155" s="283"/>
      <c r="AA155" s="283"/>
      <c r="AB155" s="283"/>
      <c r="AC155" s="283"/>
      <c r="AD155" s="283"/>
      <c r="AE155" s="283"/>
      <c r="AF155" s="283"/>
      <c r="AG155" s="283"/>
      <c r="AH155" s="78"/>
      <c r="AI155" s="78"/>
      <c r="AJ155" s="78"/>
      <c r="AK155" s="78"/>
      <c r="AL155" s="78"/>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row>
    <row r="156" spans="1:58" ht="57" customHeight="1" x14ac:dyDescent="0.25">
      <c r="A156" s="280" t="s">
        <v>62</v>
      </c>
      <c r="B156" s="83"/>
      <c r="C156" s="93">
        <f>H55</f>
        <v>0</v>
      </c>
      <c r="D156" s="291">
        <v>0</v>
      </c>
      <c r="E156" s="291">
        <v>0</v>
      </c>
      <c r="F156" s="291">
        <v>0</v>
      </c>
      <c r="G156" s="291">
        <v>0</v>
      </c>
      <c r="H156" s="95">
        <f>SUM(C156:G156)</f>
        <v>0</v>
      </c>
      <c r="I156" s="92"/>
      <c r="J156" s="92"/>
      <c r="K156" s="92"/>
      <c r="L156" s="92"/>
      <c r="M156" s="92"/>
      <c r="N156" s="92"/>
      <c r="O156" s="92"/>
      <c r="P156" s="92"/>
      <c r="Q156" s="92"/>
      <c r="R156" s="92"/>
      <c r="V156" s="283"/>
      <c r="W156" s="11"/>
      <c r="X156" s="26"/>
      <c r="Y156" s="283"/>
      <c r="Z156" s="283"/>
      <c r="AA156" s="283"/>
      <c r="AB156" s="283"/>
      <c r="AC156" s="283"/>
      <c r="AD156" s="283"/>
      <c r="AE156" s="283"/>
      <c r="AF156" s="283"/>
      <c r="AG156" s="283"/>
      <c r="AH156" s="78"/>
      <c r="AI156" s="78"/>
      <c r="AJ156" s="78"/>
      <c r="AK156" s="78"/>
      <c r="AL156" s="78"/>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row>
    <row r="157" spans="1:58" ht="50.25" customHeight="1" x14ac:dyDescent="0.25">
      <c r="A157" s="280" t="str">
        <f>A61</f>
        <v>Spese di viaggio e soggiorno / Travel and accommodation costs</v>
      </c>
      <c r="B157" s="83"/>
      <c r="C157" s="93">
        <f>C78</f>
        <v>0</v>
      </c>
      <c r="D157" s="93">
        <f>D78</f>
        <v>0</v>
      </c>
      <c r="E157" s="93">
        <f t="shared" ref="E157" si="17">E78</f>
        <v>0</v>
      </c>
      <c r="F157" s="93">
        <f>F78</f>
        <v>0</v>
      </c>
      <c r="G157" s="93">
        <f>G78</f>
        <v>0</v>
      </c>
      <c r="H157" s="95">
        <f>SUM(C157:G157)</f>
        <v>0</v>
      </c>
      <c r="I157" s="92"/>
      <c r="J157" s="92"/>
      <c r="K157" s="92"/>
      <c r="L157" s="92"/>
      <c r="M157" s="92"/>
      <c r="N157" s="92"/>
      <c r="O157" s="92"/>
      <c r="P157" s="92"/>
      <c r="Q157" s="92"/>
      <c r="R157" s="92"/>
      <c r="V157" s="283"/>
      <c r="W157" s="11"/>
      <c r="X157" s="26"/>
      <c r="Y157" s="283"/>
      <c r="Z157" s="283"/>
      <c r="AA157" s="283"/>
      <c r="AB157" s="283"/>
      <c r="AC157" s="283"/>
      <c r="AD157" s="283"/>
      <c r="AE157" s="283"/>
      <c r="AF157" s="283"/>
      <c r="AG157" s="283"/>
      <c r="AH157" s="78"/>
      <c r="AI157" s="78"/>
      <c r="AJ157" s="78"/>
      <c r="AK157" s="78"/>
      <c r="AL157" s="78"/>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row>
    <row r="158" spans="1:58" ht="63" customHeight="1" x14ac:dyDescent="0.25">
      <c r="A158" s="280" t="str">
        <f>A85</f>
        <v>Costi per consulenze e servizi / External expertise and services costs</v>
      </c>
      <c r="B158" s="83"/>
      <c r="C158" s="93">
        <f>C102</f>
        <v>0</v>
      </c>
      <c r="D158" s="93">
        <f>D102</f>
        <v>0</v>
      </c>
      <c r="E158" s="93">
        <f t="shared" ref="E158:G158" si="18">E102</f>
        <v>0</v>
      </c>
      <c r="F158" s="93">
        <f t="shared" si="18"/>
        <v>0</v>
      </c>
      <c r="G158" s="93">
        <f t="shared" si="18"/>
        <v>0</v>
      </c>
      <c r="H158" s="95">
        <f t="shared" ref="H158:H159" si="19">SUM(C158:G158)</f>
        <v>0</v>
      </c>
      <c r="I158" s="92"/>
      <c r="J158" s="92"/>
      <c r="K158" s="92"/>
      <c r="L158" s="92"/>
      <c r="M158" s="92"/>
      <c r="N158" s="92"/>
      <c r="O158" s="92"/>
      <c r="P158" s="92"/>
      <c r="Q158" s="92"/>
      <c r="R158" s="92"/>
      <c r="V158" s="283"/>
      <c r="W158" s="11"/>
      <c r="X158" s="26"/>
      <c r="Y158" s="283"/>
      <c r="Z158" s="283"/>
      <c r="AA158" s="283"/>
      <c r="AB158" s="283"/>
      <c r="AC158" s="283"/>
      <c r="AD158" s="283"/>
      <c r="AE158" s="283"/>
      <c r="AF158" s="283"/>
      <c r="AG158" s="283"/>
      <c r="AH158" s="78"/>
      <c r="AI158" s="78"/>
      <c r="AJ158" s="78"/>
      <c r="AK158" s="78"/>
      <c r="AL158" s="78"/>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row>
    <row r="159" spans="1:58" ht="30.75" customHeight="1" x14ac:dyDescent="0.25">
      <c r="A159" s="280" t="str">
        <f>A108</f>
        <v xml:space="preserve">Attrezzature /   Equipment </v>
      </c>
      <c r="B159" s="83"/>
      <c r="C159" s="93">
        <f>C125</f>
        <v>0</v>
      </c>
      <c r="D159" s="93">
        <f>D125</f>
        <v>0</v>
      </c>
      <c r="E159" s="93">
        <f>E125</f>
        <v>0</v>
      </c>
      <c r="F159" s="93">
        <f>F125</f>
        <v>0</v>
      </c>
      <c r="G159" s="93">
        <f>G125</f>
        <v>0</v>
      </c>
      <c r="H159" s="95">
        <f t="shared" si="19"/>
        <v>0</v>
      </c>
      <c r="I159" s="92"/>
      <c r="J159" s="92"/>
      <c r="K159" s="92"/>
      <c r="L159" s="92"/>
      <c r="M159" s="92"/>
      <c r="N159" s="92"/>
      <c r="O159" s="92"/>
      <c r="P159" s="92"/>
      <c r="Q159" s="92"/>
      <c r="R159" s="92"/>
      <c r="V159" s="283"/>
      <c r="W159" s="11"/>
      <c r="X159" s="26"/>
      <c r="Y159" s="283"/>
      <c r="Z159" s="283"/>
      <c r="AA159" s="283"/>
      <c r="AB159" s="283"/>
      <c r="AC159" s="283"/>
      <c r="AD159" s="283"/>
      <c r="AE159" s="283"/>
      <c r="AF159" s="283"/>
      <c r="AG159" s="283"/>
      <c r="AH159" s="78"/>
      <c r="AI159" s="78"/>
      <c r="AJ159" s="78"/>
      <c r="AK159" s="78"/>
      <c r="AL159" s="78"/>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row>
    <row r="160" spans="1:58" ht="36" customHeight="1" x14ac:dyDescent="0.25">
      <c r="A160" s="56" t="s">
        <v>123</v>
      </c>
      <c r="B160" s="83"/>
      <c r="C160" s="91">
        <f>SUM(C$155:C$159)</f>
        <v>0</v>
      </c>
      <c r="D160" s="91">
        <f>SUM(D$155:D$159)</f>
        <v>0</v>
      </c>
      <c r="E160" s="91">
        <f>SUM(E$155:E$159)</f>
        <v>0</v>
      </c>
      <c r="F160" s="91">
        <f t="shared" ref="F160:G160" si="20">SUM(F$155:F$159)</f>
        <v>0</v>
      </c>
      <c r="G160" s="91">
        <f t="shared" si="20"/>
        <v>0</v>
      </c>
      <c r="H160" s="91">
        <f>SUM(H$155:H$159)</f>
        <v>0</v>
      </c>
      <c r="I160" s="92"/>
      <c r="J160" s="92"/>
      <c r="K160" s="92"/>
      <c r="L160" s="92"/>
      <c r="M160" s="92"/>
      <c r="N160" s="92"/>
      <c r="O160" s="92"/>
      <c r="P160" s="92"/>
      <c r="Q160" s="92"/>
      <c r="R160" s="92"/>
      <c r="V160" s="283"/>
      <c r="W160" s="11"/>
      <c r="X160" s="26"/>
      <c r="Y160" s="283"/>
      <c r="Z160" s="283"/>
      <c r="AA160" s="283"/>
      <c r="AB160" s="283"/>
      <c r="AC160" s="283"/>
      <c r="AD160" s="283"/>
      <c r="AE160" s="283"/>
      <c r="AF160" s="283"/>
      <c r="AG160" s="283"/>
      <c r="AH160" s="79"/>
      <c r="AI160" s="79"/>
      <c r="AJ160" s="79"/>
      <c r="AK160" s="79"/>
      <c r="AL160" s="79"/>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row>
    <row r="161" spans="1:58" ht="31.5" customHeight="1" x14ac:dyDescent="0.25">
      <c r="A161" s="56" t="s">
        <v>122</v>
      </c>
      <c r="B161" s="83"/>
      <c r="C161" s="100">
        <f>C149</f>
        <v>0</v>
      </c>
      <c r="D161" s="100">
        <f>D149</f>
        <v>0</v>
      </c>
      <c r="E161" s="100">
        <f>E149</f>
        <v>0</v>
      </c>
      <c r="F161" s="100">
        <f>F149</f>
        <v>0</v>
      </c>
      <c r="G161" s="100">
        <f>G149</f>
        <v>0</v>
      </c>
      <c r="H161" s="101">
        <f>SUM(C161:G161)</f>
        <v>0</v>
      </c>
      <c r="I161" s="92"/>
      <c r="J161" s="92"/>
      <c r="K161" s="92"/>
      <c r="L161" s="92"/>
      <c r="M161" s="92"/>
      <c r="N161" s="92"/>
      <c r="O161" s="92"/>
      <c r="P161" s="92"/>
      <c r="Q161" s="92"/>
      <c r="R161" s="92"/>
      <c r="V161" s="283"/>
      <c r="W161" s="11"/>
      <c r="X161" s="26"/>
      <c r="Y161" s="283"/>
      <c r="Z161" s="283"/>
      <c r="AA161" s="283"/>
      <c r="AB161" s="283"/>
      <c r="AC161" s="283"/>
      <c r="AD161" s="283"/>
      <c r="AE161" s="283"/>
      <c r="AF161" s="283"/>
      <c r="AG161" s="283"/>
      <c r="AH161" s="78"/>
      <c r="AI161" s="78"/>
      <c r="AJ161" s="78"/>
      <c r="AK161" s="78"/>
      <c r="AL161" s="78"/>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row>
    <row r="162" spans="1:58" ht="46.5" customHeight="1" x14ac:dyDescent="0.25">
      <c r="A162" s="56" t="s">
        <v>138</v>
      </c>
      <c r="B162" s="83"/>
      <c r="C162" s="102">
        <f>C79+C103+C126+C150</f>
        <v>0</v>
      </c>
      <c r="D162" s="102">
        <f>D79+D103+D126+D150</f>
        <v>0</v>
      </c>
      <c r="E162" s="102">
        <f>E79+E103+E126+E150</f>
        <v>0</v>
      </c>
      <c r="F162" s="102">
        <f t="shared" ref="F162:G162" si="21">F79+F103+F126+F150</f>
        <v>0</v>
      </c>
      <c r="G162" s="102">
        <f t="shared" si="21"/>
        <v>0</v>
      </c>
      <c r="H162" s="101">
        <f>SUM(C162:G162)</f>
        <v>0</v>
      </c>
      <c r="I162" s="92"/>
      <c r="J162" s="92"/>
      <c r="K162" s="92"/>
      <c r="L162" s="107"/>
      <c r="M162" s="107"/>
      <c r="N162" s="107"/>
      <c r="O162" s="107"/>
      <c r="P162" s="107"/>
      <c r="V162" s="283"/>
      <c r="W162" s="11"/>
      <c r="X162" s="26"/>
      <c r="Y162" s="283"/>
      <c r="Z162" s="283"/>
      <c r="AA162" s="283"/>
      <c r="AB162" s="283"/>
      <c r="AC162" s="283"/>
      <c r="AD162" s="283"/>
      <c r="AE162" s="283"/>
      <c r="AF162" s="283"/>
      <c r="AG162" s="283"/>
      <c r="AH162" s="79"/>
      <c r="AI162" s="79"/>
      <c r="AJ162" s="79"/>
      <c r="AK162" s="79"/>
      <c r="AL162" s="79"/>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row>
    <row r="163" spans="1:58" s="11" customFormat="1" ht="55.8" customHeight="1" x14ac:dyDescent="0.25">
      <c r="A163" s="109" t="s">
        <v>67</v>
      </c>
      <c r="B163" s="83"/>
      <c r="C163" s="110">
        <f>SUM(C$155:C$159)-C149-C162</f>
        <v>0</v>
      </c>
      <c r="D163" s="110">
        <f>SUM(D$155:D$159)-D149-D162</f>
        <v>0</v>
      </c>
      <c r="E163" s="110">
        <f>SUM(E$155:E$159)-E149-E162</f>
        <v>0</v>
      </c>
      <c r="F163" s="110">
        <f t="shared" ref="F163:G163" si="22">SUM(F$155:F$159)-F149-F162</f>
        <v>0</v>
      </c>
      <c r="G163" s="110">
        <f t="shared" si="22"/>
        <v>0</v>
      </c>
      <c r="H163" s="110">
        <f>SUM(H$155:H$159)-H149-H162</f>
        <v>0</v>
      </c>
      <c r="I163" s="92"/>
      <c r="J163" s="92"/>
      <c r="K163" s="92"/>
      <c r="L163" s="92"/>
      <c r="M163" s="19"/>
      <c r="N163" s="19"/>
      <c r="O163" s="19"/>
      <c r="P163" s="19"/>
      <c r="Q163" s="19"/>
      <c r="R163" s="19"/>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row>
    <row r="164" spans="1:58" s="11" customFormat="1" ht="17.25" customHeight="1" x14ac:dyDescent="0.25">
      <c r="A164" s="19"/>
      <c r="B164" s="19"/>
      <c r="C164" s="19"/>
      <c r="D164" s="19"/>
      <c r="E164" s="19"/>
      <c r="F164" s="19"/>
      <c r="G164" s="19"/>
      <c r="H164" s="19"/>
      <c r="I164" s="19"/>
      <c r="J164" s="19"/>
      <c r="K164" s="19"/>
      <c r="L164" s="19"/>
      <c r="M164" s="19"/>
      <c r="N164" s="19"/>
      <c r="O164" s="19"/>
      <c r="P164" s="19"/>
      <c r="Q164" s="19"/>
      <c r="R164" s="19"/>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row>
    <row r="165" spans="1:58" s="11" customFormat="1" ht="16.5" customHeight="1" x14ac:dyDescent="0.25">
      <c r="A165" s="85" t="s">
        <v>125</v>
      </c>
      <c r="B165" s="19"/>
      <c r="C165" s="19"/>
      <c r="D165" s="19"/>
      <c r="E165" s="19"/>
      <c r="F165" s="19"/>
      <c r="G165" s="19"/>
      <c r="H165" s="19"/>
      <c r="I165" s="19"/>
      <c r="J165" s="19"/>
      <c r="K165" s="19"/>
      <c r="L165" s="19"/>
      <c r="M165" s="19"/>
      <c r="N165" s="19"/>
      <c r="O165" s="19"/>
      <c r="P165" s="19"/>
      <c r="Q165" s="19"/>
      <c r="R165" s="19"/>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row>
    <row r="166" spans="1:58" s="11" customFormat="1" ht="6.75" customHeight="1" x14ac:dyDescent="0.25">
      <c r="A166" s="19"/>
      <c r="B166" s="19"/>
      <c r="C166" s="19"/>
      <c r="D166" s="19"/>
      <c r="E166" s="19"/>
      <c r="F166" s="19"/>
      <c r="G166" s="19"/>
      <c r="H166" s="19"/>
      <c r="I166" s="19"/>
      <c r="J166" s="19"/>
      <c r="K166" s="19"/>
      <c r="L166" s="19"/>
      <c r="M166" s="19"/>
      <c r="N166" s="19"/>
      <c r="O166" s="19"/>
      <c r="P166" s="19"/>
      <c r="Q166" s="19"/>
      <c r="R166" s="19"/>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row>
    <row r="167" spans="1:58" ht="74.25" customHeight="1" x14ac:dyDescent="0.25">
      <c r="A167" s="54"/>
      <c r="B167" s="280"/>
      <c r="C167" s="280" t="s">
        <v>50</v>
      </c>
      <c r="D167" s="280" t="s">
        <v>51</v>
      </c>
      <c r="E167" s="280" t="s">
        <v>52</v>
      </c>
      <c r="F167" s="280" t="s">
        <v>205</v>
      </c>
      <c r="G167" s="280" t="s">
        <v>206</v>
      </c>
      <c r="H167" s="280" t="s">
        <v>28</v>
      </c>
      <c r="I167" s="92"/>
      <c r="J167" s="92"/>
      <c r="K167" s="92"/>
      <c r="L167" s="92"/>
      <c r="M167" s="92"/>
      <c r="N167" s="92"/>
      <c r="O167" s="92"/>
      <c r="P167" s="92"/>
      <c r="Q167" s="92"/>
      <c r="R167" s="92"/>
      <c r="V167" s="283"/>
      <c r="W167" s="11"/>
      <c r="X167" s="20"/>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row>
    <row r="168" spans="1:58" ht="13.5" customHeight="1" x14ac:dyDescent="0.25">
      <c r="A168" s="280" t="str">
        <f>Page_2!A46</f>
        <v>P1</v>
      </c>
      <c r="B168" s="94"/>
      <c r="C168" s="93">
        <f>H44+H52+C75+C99+C122</f>
        <v>0</v>
      </c>
      <c r="D168" s="93">
        <f>D75+D99+D122</f>
        <v>0</v>
      </c>
      <c r="E168" s="93">
        <f>E75+E99+E122</f>
        <v>0</v>
      </c>
      <c r="F168" s="93">
        <f>F75+F99+F122</f>
        <v>0</v>
      </c>
      <c r="G168" s="93">
        <f t="shared" ref="G168" si="23">G75+G99+G122</f>
        <v>0</v>
      </c>
      <c r="H168" s="95">
        <f>SUM(C168:G168)</f>
        <v>0</v>
      </c>
      <c r="I168" s="92"/>
      <c r="J168" s="92"/>
      <c r="K168" s="92"/>
      <c r="L168" s="92"/>
      <c r="M168" s="92"/>
      <c r="N168" s="92"/>
      <c r="O168" s="92"/>
      <c r="P168" s="92"/>
      <c r="Q168" s="92"/>
      <c r="R168" s="92"/>
      <c r="V168" s="283"/>
      <c r="W168" s="11"/>
      <c r="X168" s="26"/>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row>
    <row r="169" spans="1:58" ht="13.5" customHeight="1" x14ac:dyDescent="0.25">
      <c r="A169" s="280" t="str">
        <f>Page_2!A47</f>
        <v>P2</v>
      </c>
      <c r="B169" s="94"/>
      <c r="C169" s="93">
        <f>H45+H53+C76+C100+C123</f>
        <v>0</v>
      </c>
      <c r="D169" s="93">
        <f>D76+D100+D123</f>
        <v>0</v>
      </c>
      <c r="E169" s="93">
        <f>E76+E100+E123</f>
        <v>0</v>
      </c>
      <c r="F169" s="93">
        <f t="shared" ref="F169:G170" si="24">F76+F100+F123</f>
        <v>0</v>
      </c>
      <c r="G169" s="93">
        <f t="shared" si="24"/>
        <v>0</v>
      </c>
      <c r="H169" s="95">
        <f t="shared" ref="H169:H170" si="25">SUM(C169:G169)</f>
        <v>0</v>
      </c>
      <c r="I169" s="92"/>
      <c r="J169" s="92"/>
      <c r="K169" s="92"/>
      <c r="L169" s="92"/>
      <c r="M169" s="92"/>
      <c r="N169" s="92"/>
      <c r="O169" s="92"/>
      <c r="P169" s="92"/>
      <c r="Q169" s="92"/>
      <c r="R169" s="92"/>
      <c r="V169" s="283"/>
      <c r="W169" s="11"/>
      <c r="X169" s="26"/>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row>
    <row r="170" spans="1:58" ht="13.5" customHeight="1" x14ac:dyDescent="0.25">
      <c r="A170" s="280" t="str">
        <f>Page_2!A48</f>
        <v>P3</v>
      </c>
      <c r="B170" s="94"/>
      <c r="C170" s="93">
        <f>H46+H54+C77+C101+C124</f>
        <v>0</v>
      </c>
      <c r="D170" s="93">
        <f>D77+D101+D124</f>
        <v>0</v>
      </c>
      <c r="E170" s="93">
        <f>E77+E101+E124</f>
        <v>0</v>
      </c>
      <c r="F170" s="93">
        <f t="shared" si="24"/>
        <v>0</v>
      </c>
      <c r="G170" s="93">
        <f t="shared" si="24"/>
        <v>0</v>
      </c>
      <c r="H170" s="95">
        <f t="shared" si="25"/>
        <v>0</v>
      </c>
      <c r="I170" s="92"/>
      <c r="J170" s="92"/>
      <c r="K170" s="92"/>
      <c r="L170" s="92"/>
      <c r="M170" s="92"/>
      <c r="N170" s="92"/>
      <c r="O170" s="92"/>
      <c r="P170" s="92"/>
      <c r="Q170" s="92"/>
      <c r="R170" s="92"/>
      <c r="V170" s="283"/>
      <c r="W170" s="11"/>
      <c r="X170" s="26"/>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row>
    <row r="171" spans="1:58" ht="36" customHeight="1" x14ac:dyDescent="0.25">
      <c r="A171" s="56" t="s">
        <v>126</v>
      </c>
      <c r="B171" s="94"/>
      <c r="C171" s="91">
        <f>SUM(C$168:C$170)</f>
        <v>0</v>
      </c>
      <c r="D171" s="91">
        <f>SUM(D$168:D$170)</f>
        <v>0</v>
      </c>
      <c r="E171" s="91">
        <f>SUM(E$168:E$170)</f>
        <v>0</v>
      </c>
      <c r="F171" s="91">
        <f t="shared" ref="F171:G171" si="26">SUM(F$168:F$170)</f>
        <v>0</v>
      </c>
      <c r="G171" s="91">
        <f t="shared" si="26"/>
        <v>0</v>
      </c>
      <c r="H171" s="91">
        <f>SUM(H$168:H$170)</f>
        <v>0</v>
      </c>
      <c r="I171" s="92"/>
      <c r="J171" s="92"/>
      <c r="K171" s="92"/>
      <c r="L171" s="92"/>
      <c r="M171" s="92"/>
      <c r="N171" s="92"/>
      <c r="O171" s="92"/>
      <c r="P171" s="92"/>
      <c r="Q171" s="92"/>
      <c r="R171" s="92"/>
      <c r="V171" s="283"/>
      <c r="W171" s="11"/>
      <c r="X171" s="26"/>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row>
    <row r="172" spans="1:58" ht="31.5" customHeight="1" x14ac:dyDescent="0.25">
      <c r="A172" s="56" t="s">
        <v>122</v>
      </c>
      <c r="B172" s="94"/>
      <c r="C172" s="100">
        <f t="shared" ref="C172:G173" si="27">C161</f>
        <v>0</v>
      </c>
      <c r="D172" s="100">
        <f t="shared" si="27"/>
        <v>0</v>
      </c>
      <c r="E172" s="100">
        <f t="shared" si="27"/>
        <v>0</v>
      </c>
      <c r="F172" s="100">
        <f t="shared" si="27"/>
        <v>0</v>
      </c>
      <c r="G172" s="100">
        <f t="shared" si="27"/>
        <v>0</v>
      </c>
      <c r="H172" s="101">
        <f>H161</f>
        <v>0</v>
      </c>
      <c r="I172" s="92"/>
      <c r="J172" s="92"/>
      <c r="K172" s="92"/>
      <c r="L172" s="92"/>
      <c r="M172" s="92"/>
      <c r="N172" s="92"/>
      <c r="O172" s="92"/>
      <c r="P172" s="92"/>
      <c r="Q172" s="92"/>
      <c r="R172" s="92"/>
      <c r="V172" s="283"/>
      <c r="W172" s="11"/>
      <c r="X172" s="26"/>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row>
    <row r="173" spans="1:58" ht="54" customHeight="1" x14ac:dyDescent="0.25">
      <c r="A173" s="56" t="s">
        <v>138</v>
      </c>
      <c r="B173" s="94"/>
      <c r="C173" s="102">
        <f t="shared" si="27"/>
        <v>0</v>
      </c>
      <c r="D173" s="102">
        <f t="shared" si="27"/>
        <v>0</v>
      </c>
      <c r="E173" s="102">
        <f t="shared" si="27"/>
        <v>0</v>
      </c>
      <c r="F173" s="102">
        <f t="shared" si="27"/>
        <v>0</v>
      </c>
      <c r="G173" s="102">
        <f t="shared" si="27"/>
        <v>0</v>
      </c>
      <c r="H173" s="102">
        <f>H162</f>
        <v>0</v>
      </c>
      <c r="I173" s="92"/>
      <c r="J173" s="92"/>
      <c r="K173" s="92"/>
      <c r="L173" s="92"/>
      <c r="M173" s="92"/>
      <c r="N173" s="92"/>
      <c r="O173" s="92"/>
      <c r="P173" s="92"/>
      <c r="Q173" s="92"/>
      <c r="R173" s="92"/>
      <c r="V173" s="283"/>
      <c r="W173" s="11"/>
      <c r="X173" s="26"/>
      <c r="Y173" s="283"/>
      <c r="Z173" s="283"/>
      <c r="AA173" s="283"/>
      <c r="AB173" s="283"/>
      <c r="AC173" s="283"/>
      <c r="AD173" s="283"/>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row>
    <row r="174" spans="1:58" s="11" customFormat="1" ht="54.6" customHeight="1" x14ac:dyDescent="0.25">
      <c r="A174" s="109" t="s">
        <v>67</v>
      </c>
      <c r="B174" s="83"/>
      <c r="C174" s="110">
        <f>C171-C172-C173</f>
        <v>0</v>
      </c>
      <c r="D174" s="110">
        <f t="shared" ref="D174:G174" si="28">D171-D172-D173</f>
        <v>0</v>
      </c>
      <c r="E174" s="110">
        <f t="shared" si="28"/>
        <v>0</v>
      </c>
      <c r="F174" s="110">
        <f t="shared" si="28"/>
        <v>0</v>
      </c>
      <c r="G174" s="110">
        <f t="shared" si="28"/>
        <v>0</v>
      </c>
      <c r="H174" s="110">
        <f>H171-H172-H173</f>
        <v>0</v>
      </c>
      <c r="I174" s="92"/>
      <c r="J174" s="92"/>
      <c r="K174" s="92"/>
      <c r="L174" s="19"/>
      <c r="M174" s="19"/>
      <c r="N174" s="19"/>
      <c r="O174" s="19"/>
      <c r="P174" s="19"/>
      <c r="Q174" s="19"/>
      <c r="R174" s="19"/>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row>
    <row r="175" spans="1:58" ht="17.25" customHeight="1" x14ac:dyDescent="0.25">
      <c r="B175" s="5"/>
      <c r="C175" s="5"/>
      <c r="D175" s="5"/>
      <c r="E175" s="5"/>
      <c r="F175" s="5"/>
      <c r="G175" s="5"/>
      <c r="H175" s="5"/>
      <c r="I175" s="5"/>
      <c r="J175" s="5"/>
      <c r="K175" s="5"/>
      <c r="L175" s="5"/>
      <c r="M175" s="5"/>
      <c r="N175" s="5"/>
    </row>
    <row r="176" spans="1:58" ht="15" customHeight="1" x14ac:dyDescent="0.25">
      <c r="J176" s="7"/>
      <c r="K176" s="7"/>
      <c r="L176" s="7"/>
      <c r="M176" s="7"/>
      <c r="N176" s="7"/>
      <c r="O176" s="1"/>
      <c r="P176" s="1"/>
      <c r="Q176" s="1"/>
      <c r="R176" s="1"/>
    </row>
  </sheetData>
  <sheetProtection algorithmName="SHA-512" hashValue="PomQ8FL/ipsA2ygwiyaDvW8ekdB2/Syk84BLOI85WZEAjnSV4bBJJ+2LiCuyJcKMoI6dBBRYnqgGyML+hGY7/Q==" saltValue="LBtNb4MJuJ9bQ/YGSoZyDA==" spinCount="100000" sheet="1" objects="1" scenarios="1" formatCells="0" formatColumns="0" formatRows="0" insertRows="0" insertHyperlinks="0" autoFilter="0" pivotTables="0"/>
  <dataConsolidate/>
  <mergeCells count="162">
    <mergeCell ref="E96:F96"/>
    <mergeCell ref="B93:D93"/>
    <mergeCell ref="E93:F93"/>
    <mergeCell ref="B119:D119"/>
    <mergeCell ref="E119:F119"/>
    <mergeCell ref="B118:D118"/>
    <mergeCell ref="E118:F118"/>
    <mergeCell ref="M145:N148"/>
    <mergeCell ref="A60:O60"/>
    <mergeCell ref="A61:A72"/>
    <mergeCell ref="B61:F62"/>
    <mergeCell ref="G61:G62"/>
    <mergeCell ref="H61:O61"/>
    <mergeCell ref="B67:F67"/>
    <mergeCell ref="B68:F68"/>
    <mergeCell ref="B69:F69"/>
    <mergeCell ref="B70:F70"/>
    <mergeCell ref="B71:F71"/>
    <mergeCell ref="B72:F72"/>
    <mergeCell ref="T55:U55"/>
    <mergeCell ref="T45:U45"/>
    <mergeCell ref="T46:U46"/>
    <mergeCell ref="T47:U47"/>
    <mergeCell ref="T53:U53"/>
    <mergeCell ref="T54:U54"/>
    <mergeCell ref="K51:O52"/>
    <mergeCell ref="T51:U51"/>
    <mergeCell ref="T52:U52"/>
    <mergeCell ref="A31:B31"/>
    <mergeCell ref="A36:M36"/>
    <mergeCell ref="A42:P42"/>
    <mergeCell ref="K43:O44"/>
    <mergeCell ref="T43:U43"/>
    <mergeCell ref="T44:U44"/>
    <mergeCell ref="A14:C14"/>
    <mergeCell ref="A15:C15"/>
    <mergeCell ref="A16:C16"/>
    <mergeCell ref="A20:C20"/>
    <mergeCell ref="A21:C21"/>
    <mergeCell ref="A30:B30"/>
    <mergeCell ref="A6:C6"/>
    <mergeCell ref="D6:E6"/>
    <mergeCell ref="A7:C7"/>
    <mergeCell ref="D7:E7"/>
    <mergeCell ref="A12:C12"/>
    <mergeCell ref="A13:C13"/>
    <mergeCell ref="A3:C3"/>
    <mergeCell ref="D3:E3"/>
    <mergeCell ref="A4:C4"/>
    <mergeCell ref="D4:E4"/>
    <mergeCell ref="A5:C5"/>
    <mergeCell ref="D5:E5"/>
    <mergeCell ref="BF61:BF62"/>
    <mergeCell ref="B63:F63"/>
    <mergeCell ref="B64:F64"/>
    <mergeCell ref="B65:F65"/>
    <mergeCell ref="B66:F66"/>
    <mergeCell ref="J74:K74"/>
    <mergeCell ref="M74:N77"/>
    <mergeCell ref="J75:K79"/>
    <mergeCell ref="A83:O83"/>
    <mergeCell ref="V61:Y61"/>
    <mergeCell ref="Z61:AC61"/>
    <mergeCell ref="AD61:AG61"/>
    <mergeCell ref="AH61:AK61"/>
    <mergeCell ref="AL61:AO61"/>
    <mergeCell ref="AP61:AS61"/>
    <mergeCell ref="AT61:AW61"/>
    <mergeCell ref="AX61:BA61"/>
    <mergeCell ref="BB61:BE61"/>
    <mergeCell ref="A84:O84"/>
    <mergeCell ref="A85:A96"/>
    <mergeCell ref="B85:D86"/>
    <mergeCell ref="E85:F86"/>
    <mergeCell ref="G85:G86"/>
    <mergeCell ref="H85:O85"/>
    <mergeCell ref="V85:Y85"/>
    <mergeCell ref="Z85:AC85"/>
    <mergeCell ref="AD85:AG85"/>
    <mergeCell ref="B88:D88"/>
    <mergeCell ref="E88:F88"/>
    <mergeCell ref="B89:D89"/>
    <mergeCell ref="E89:F89"/>
    <mergeCell ref="B90:D90"/>
    <mergeCell ref="E90:F90"/>
    <mergeCell ref="B91:D91"/>
    <mergeCell ref="E91:F91"/>
    <mergeCell ref="B92:D92"/>
    <mergeCell ref="E92:F92"/>
    <mergeCell ref="B94:D94"/>
    <mergeCell ref="E94:F94"/>
    <mergeCell ref="B95:D95"/>
    <mergeCell ref="E95:F95"/>
    <mergeCell ref="B96:D96"/>
    <mergeCell ref="AH85:AK85"/>
    <mergeCell ref="AL85:AO85"/>
    <mergeCell ref="AP85:AS85"/>
    <mergeCell ref="AT85:AW85"/>
    <mergeCell ref="AX85:BA85"/>
    <mergeCell ref="BB85:BE85"/>
    <mergeCell ref="BF85:BF86"/>
    <mergeCell ref="B87:D87"/>
    <mergeCell ref="E87:F87"/>
    <mergeCell ref="M98:N102"/>
    <mergeCell ref="A107:O107"/>
    <mergeCell ref="A108:A119"/>
    <mergeCell ref="B108:D109"/>
    <mergeCell ref="E108:F109"/>
    <mergeCell ref="G108:G109"/>
    <mergeCell ref="H108:O108"/>
    <mergeCell ref="V108:Y108"/>
    <mergeCell ref="Z108:AC108"/>
    <mergeCell ref="B111:D111"/>
    <mergeCell ref="E111:F111"/>
    <mergeCell ref="B112:D112"/>
    <mergeCell ref="E112:F112"/>
    <mergeCell ref="B113:D113"/>
    <mergeCell ref="E113:F113"/>
    <mergeCell ref="B114:D114"/>
    <mergeCell ref="E114:F114"/>
    <mergeCell ref="B115:D115"/>
    <mergeCell ref="E115:F115"/>
    <mergeCell ref="B116:D116"/>
    <mergeCell ref="E116:F116"/>
    <mergeCell ref="B117:D117"/>
    <mergeCell ref="E117:F117"/>
    <mergeCell ref="AD108:AG108"/>
    <mergeCell ref="AH108:AK108"/>
    <mergeCell ref="AL108:AO108"/>
    <mergeCell ref="AP108:AS108"/>
    <mergeCell ref="AT108:AW108"/>
    <mergeCell ref="AX108:BA108"/>
    <mergeCell ref="BB108:BE108"/>
    <mergeCell ref="BF108:BF109"/>
    <mergeCell ref="B110:D110"/>
    <mergeCell ref="E110:F110"/>
    <mergeCell ref="M121:N125"/>
    <mergeCell ref="A131:O131"/>
    <mergeCell ref="A132:A143"/>
    <mergeCell ref="B132:F133"/>
    <mergeCell ref="G132:G133"/>
    <mergeCell ref="H132:O132"/>
    <mergeCell ref="V132:Y132"/>
    <mergeCell ref="Z132:AC132"/>
    <mergeCell ref="AD132:AG132"/>
    <mergeCell ref="B136:F136"/>
    <mergeCell ref="B137:F137"/>
    <mergeCell ref="B138:F138"/>
    <mergeCell ref="B139:F139"/>
    <mergeCell ref="B140:F140"/>
    <mergeCell ref="B141:F141"/>
    <mergeCell ref="B142:F142"/>
    <mergeCell ref="B143:F143"/>
    <mergeCell ref="AH132:AK132"/>
    <mergeCell ref="AL132:AO132"/>
    <mergeCell ref="AP132:AS132"/>
    <mergeCell ref="AT132:AW132"/>
    <mergeCell ref="AX132:BA132"/>
    <mergeCell ref="BB132:BE132"/>
    <mergeCell ref="BF132:BF133"/>
    <mergeCell ref="B134:F134"/>
    <mergeCell ref="B135:F135"/>
  </mergeCells>
  <conditionalFormatting sqref="D32">
    <cfRule type="cellIs" dxfId="6" priority="1" stopIfTrue="1" operator="notEqual">
      <formula>$D$13</formula>
    </cfRule>
  </conditionalFormatting>
  <dataValidations count="23">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xr:uid="{991F72FB-ED3C-4ABE-B7C6-D38F4B245686}"/>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xr:uid="{9A3D8A5E-7E0C-435E-BCA7-47928848F9E3}"/>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xr:uid="{5F3F66E2-5EEF-4741-B88C-7B55AD080AB1}"/>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xr:uid="{50C8431A-DCCD-4CFF-BB50-ABAF27DFD1B6}"/>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xr:uid="{4FBA941E-0AC0-4466-B799-B42F891A24B6}"/>
    <dataValidation type="list" allowBlank="1" showInputMessage="1" showErrorMessage="1" prompt="Selezionare, se applicabile, il 50% del FESR in caso di PMI - Art. 20 del Reg.(UE) n.651/2014  (cfr. Manuale par.9.6.4) / Select, if applicable, 50% ERDFin case of SMEs - Art. 20 Reg.(UE)651/2014 (ref. manual par. 9.6.4)" sqref="D15" xr:uid="{3C784B56-B491-43CA-B5AE-8A67945CCDA3}">
      <formula1>$F$14:$F$15</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0:H119 H63:H72 H87:H96 H134:H143" xr:uid="{9EBB43D4-7030-4C74-9247-41B647E4DF52}">
      <formula1>$X$31:$X$32</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xr:uid="{36EB937F-0D90-4B4C-B33A-367717B00295}"/>
    <dataValidation type="list" allowBlank="1" showInputMessage="1" showErrorMessage="1" promptTitle="Menù a tendina / Dropdown menu" prompt="Seleziona una delle opzioni / select one option" sqref="B28:B29" xr:uid="{5D1072D4-0FAB-488C-BAAD-385520FC04BA}">
      <formula1>$E$28:$E$29</formula1>
    </dataValidation>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xr:uid="{DD0A6A72-3931-4EAC-8160-65BD76B8C407}"/>
    <dataValidation errorStyle="warning" allowBlank="1" showInputMessage="1" showErrorMessage="1" sqref="O144" xr:uid="{9DA03A1E-6FE0-4584-AC4C-AED9E2FDCF8D}"/>
    <dataValidation allowBlank="1" showInputMessage="1" showErrorMessage="1" prompt="Calcolato automaticamente / automatically calculated" sqref="D16" xr:uid="{11D9123D-1F89-40F9-AC74-85935E2371F1}"/>
    <dataValidation allowBlank="1" showInputMessage="1" showErrorMessage="1" prompt="Elencare e giustificare l’impiego di attrezzature per il progetto / List and justify the use of equipment for the project _x000a__x000a_" sqref="B110:D119" xr:uid="{7B3A0879-AF70-4944-970B-F082FDD4E6F7}"/>
    <dataValidation allowBlank="1" showInputMessage="1" showErrorMessage="1" prompt="Elencare e giustificare i viaggi previsti / list and justify the travel and accomodation costs" sqref="B63:F72" xr:uid="{5E784844-D89C-4389-B12C-E60FD07C65A8}"/>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87:D96" xr:uid="{CF7A23F9-369E-40E5-8971-E5767204CDCE}"/>
    <dataValidation type="list" operator="equal" allowBlank="1" showInputMessage="1" promptTitle="Menù a tendina / Dropdown menu" prompt="Seleziona una delle opzioni / Select one option" sqref="D7:E7" xr:uid="{77799344-EC57-40C3-8B7F-B5D728F21069}">
      <formula1>$F$6:$F$7</formula1>
    </dataValidation>
    <dataValidation type="list" operator="equal" allowBlank="1" showInputMessage="1" showErrorMessage="1" promptTitle="Menù a tendina / Dropdown menu" prompt="Seleziona una delle opzioni / select one option" sqref="D6:E6" xr:uid="{6C1A0C72-514D-469D-8B34-6F4F48EC3E39}">
      <formula1>$F$3:$F$4</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xr:uid="{EF11F57C-CF26-4A43-8060-AFC2E47A7B76}"/>
    <dataValidation allowBlank="1" showInputMessage="1" showErrorMessage="1" prompt="Si calcola automaticamente, al netto di eventuali entrate nette e cofinanziamento aggiuntivo / Automatically calculated, considering the eventually net revenue + additional co-financing" sqref="D14" xr:uid="{5D84C82D-A30F-4011-87A6-40EF5D30389C}"/>
    <dataValidation type="list" allowBlank="1" showInputMessage="1" showErrorMessage="1" promptTitle="Menù a tendina / Dropdown menu" prompt="Seleziona una delle opzioni / select one option" sqref="D21" xr:uid="{46391DA7-E420-44EA-9A07-F2D7B475CFE1}">
      <formula1>$F$18:$F$20</formula1>
    </dataValidation>
    <dataValidation allowBlank="1" showInputMessage="1" showErrorMessage="1" prompt="Dato preimpostato, editabile_x000a_" sqref="O48:R48" xr:uid="{AA6D926E-2480-41AF-9D59-154734A5A3EE}">
      <formula1>0</formula1>
      <formula2>0</formula2>
    </dataValidation>
    <dataValidation allowBlank="1" showErrorMessage="1" promptTitle="Menù a tendina / Menu déroulant" prompt="Seleziona una delle opzioni / Choisissez une option" sqref="E87:F96 B134:F143 E110:F119" xr:uid="{6C96A207-324A-4AEA-AB7C-BECBD7B3FC58}"/>
    <dataValidation type="list" allowBlank="1" showInputMessage="1" showErrorMessage="1" promptTitle="Menù a tendina / Dropdown menu" prompt="Seleziona una delle opzioni / Select one option" sqref="K134:K143 K63:K72 K87:K96 K110:K119" xr:uid="{D7179D6A-687D-41D3-BE28-7864DBCC07FA}">
      <formula1>$R$31:$R$46</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8" manualBreakCount="8">
    <brk id="33" max="14" man="1"/>
    <brk id="49" max="14" man="1"/>
    <brk id="60" max="14" man="1"/>
    <brk id="85" max="16383" man="1"/>
    <brk id="111" max="14" man="1"/>
    <brk id="136" max="14" man="1"/>
    <brk id="162" max="14" man="1"/>
    <brk id="175" max="14"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enù a tendina / Dropdrown menu" prompt="Seleziona una delle opzioni / Select one option" xr:uid="{B6C89DB7-F982-4C01-8C2E-F62DD59FDC2A}">
          <x14:formula1>
            <xm:f>Page_2!$A$46:$A$48</xm:f>
          </x14:formula1>
          <xm:sqref>J87:J96 J63:J72 J134:J143 J110:J119</xm:sqref>
        </x14:dataValidation>
        <x14:dataValidation type="list" allowBlank="1" showInputMessage="1" showErrorMessage="1" promptTitle="Menù a tendina / Dropdown menu" prompt="Seleziona una delle opzioni / Select one option" xr:uid="{B3DEF611-3195-4334-A68B-462B71987688}">
          <x14:formula1>
            <xm:f>Page_2!$A$34:$A$38</xm:f>
          </x14:formula1>
          <xm:sqref>I63:I72 I134:I143 I87:I96 I110:I119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dimension ref="A1:IZ176"/>
  <sheetViews>
    <sheetView view="pageBreakPreview" zoomScale="70" zoomScaleNormal="80" zoomScaleSheetLayoutView="70" zoomScalePageLayoutView="85" workbookViewId="0">
      <selection activeCell="A20" sqref="A20:C20"/>
    </sheetView>
  </sheetViews>
  <sheetFormatPr defaultColWidth="9.109375" defaultRowHeight="15" customHeight="1" x14ac:dyDescent="0.25"/>
  <cols>
    <col min="1" max="1" width="33.33203125" style="2" customWidth="1"/>
    <col min="2" max="2" width="13.33203125" style="2" customWidth="1"/>
    <col min="3" max="3" width="18.33203125" style="2" customWidth="1"/>
    <col min="4" max="4" width="17.109375" style="2" customWidth="1"/>
    <col min="5" max="5" width="17.88671875" style="2" customWidth="1"/>
    <col min="6" max="6" width="18.44140625" style="2" customWidth="1"/>
    <col min="7" max="7" width="14" style="2" customWidth="1"/>
    <col min="8" max="8" width="14.6640625" style="2" customWidth="1"/>
    <col min="9" max="9" width="15.6640625" style="2" customWidth="1"/>
    <col min="10" max="10" width="14.33203125" style="2" customWidth="1"/>
    <col min="11" max="11" width="19.88671875" style="2" customWidth="1"/>
    <col min="12" max="12" width="14.109375" style="2" customWidth="1"/>
    <col min="13" max="14" width="14.5546875" style="2" customWidth="1"/>
    <col min="15" max="15" width="22.109375" style="2" customWidth="1"/>
    <col min="16" max="17" width="17.33203125" style="2" customWidth="1"/>
    <col min="18" max="18" width="17.33203125" style="2" hidden="1" customWidth="1"/>
    <col min="19" max="19" width="10.44140625" style="2" hidden="1" customWidth="1"/>
    <col min="20" max="20" width="9" style="2" hidden="1" customWidth="1"/>
    <col min="21" max="21" width="6.88671875" style="2" hidden="1" customWidth="1"/>
    <col min="22" max="24" width="13.109375" style="2" hidden="1" customWidth="1"/>
    <col min="25" max="58" width="13.109375" style="2" customWidth="1"/>
    <col min="59" max="16384" width="9.109375" style="2"/>
  </cols>
  <sheetData>
    <row r="1" spans="1:18" ht="18" customHeight="1" x14ac:dyDescent="0.25">
      <c r="A1" s="85" t="s">
        <v>212</v>
      </c>
      <c r="B1" s="1"/>
      <c r="C1" s="1"/>
      <c r="D1" s="1"/>
      <c r="E1" s="1"/>
      <c r="F1" s="1"/>
      <c r="G1" s="1"/>
      <c r="H1" s="1"/>
      <c r="I1" s="1"/>
      <c r="J1" s="1"/>
      <c r="K1" s="1"/>
      <c r="L1" s="1"/>
      <c r="M1" s="1"/>
      <c r="N1" s="1"/>
      <c r="O1" s="1"/>
      <c r="P1" s="1"/>
      <c r="Q1" s="1"/>
      <c r="R1" s="1"/>
    </row>
    <row r="2" spans="1:18" ht="10.5" customHeight="1" x14ac:dyDescent="0.25">
      <c r="A2" s="3"/>
      <c r="B2" s="4"/>
      <c r="C2" s="4"/>
      <c r="D2" s="4"/>
      <c r="E2" s="4"/>
      <c r="F2" s="4"/>
      <c r="G2" s="4"/>
      <c r="H2" s="4"/>
      <c r="I2" s="4"/>
      <c r="J2" s="4"/>
      <c r="K2" s="4"/>
      <c r="L2" s="4"/>
      <c r="M2" s="4"/>
      <c r="N2" s="4"/>
      <c r="O2" s="1"/>
      <c r="P2" s="1"/>
      <c r="Q2" s="1"/>
      <c r="R2" s="1"/>
    </row>
    <row r="3" spans="1:18" ht="30" customHeight="1" x14ac:dyDescent="0.25">
      <c r="A3" s="324" t="s">
        <v>79</v>
      </c>
      <c r="B3" s="324"/>
      <c r="C3" s="324"/>
      <c r="D3" s="328"/>
      <c r="E3" s="328"/>
      <c r="F3" s="59" t="s">
        <v>2</v>
      </c>
      <c r="G3" s="60"/>
      <c r="H3" s="58"/>
      <c r="I3" s="58"/>
      <c r="J3" s="5"/>
      <c r="K3" s="5"/>
      <c r="L3" s="5"/>
      <c r="M3" s="5"/>
      <c r="N3" s="5"/>
      <c r="O3" s="1"/>
      <c r="P3" s="1"/>
      <c r="Q3" s="1"/>
      <c r="R3" s="1"/>
    </row>
    <row r="4" spans="1:18" ht="15" customHeight="1" x14ac:dyDescent="0.25">
      <c r="A4" s="326" t="s">
        <v>80</v>
      </c>
      <c r="B4" s="326"/>
      <c r="C4" s="326"/>
      <c r="D4" s="329" t="s">
        <v>4</v>
      </c>
      <c r="E4" s="329"/>
      <c r="F4" s="59" t="s">
        <v>45</v>
      </c>
      <c r="G4" s="60"/>
      <c r="H4" s="58"/>
      <c r="I4" s="58"/>
      <c r="J4" s="5"/>
      <c r="K4" s="5"/>
      <c r="L4" s="5"/>
      <c r="M4" s="5"/>
      <c r="N4" s="5"/>
      <c r="O4" s="1"/>
      <c r="P4" s="1"/>
      <c r="Q4" s="1"/>
      <c r="R4" s="1"/>
    </row>
    <row r="5" spans="1:18" ht="15" customHeight="1" x14ac:dyDescent="0.25">
      <c r="A5" s="326" t="s">
        <v>154</v>
      </c>
      <c r="B5" s="326"/>
      <c r="C5" s="326"/>
      <c r="D5" s="328"/>
      <c r="E5" s="328"/>
      <c r="F5" s="59" t="s">
        <v>5</v>
      </c>
      <c r="G5" s="60"/>
      <c r="H5" s="58"/>
      <c r="I5" s="58"/>
      <c r="J5" s="5"/>
      <c r="K5" s="5"/>
      <c r="L5" s="5"/>
      <c r="M5" s="5"/>
      <c r="N5" s="5"/>
      <c r="O5" s="1"/>
      <c r="P5" s="1"/>
      <c r="Q5" s="1"/>
      <c r="R5" s="1"/>
    </row>
    <row r="6" spans="1:18" ht="15" customHeight="1" x14ac:dyDescent="0.25">
      <c r="A6" s="326" t="s">
        <v>40</v>
      </c>
      <c r="B6" s="326"/>
      <c r="C6" s="326"/>
      <c r="D6" s="328"/>
      <c r="E6" s="328"/>
      <c r="F6" s="59" t="s">
        <v>7</v>
      </c>
      <c r="G6" s="60"/>
      <c r="H6" s="58"/>
      <c r="I6" s="58"/>
      <c r="J6" s="5"/>
      <c r="K6" s="5"/>
      <c r="L6" s="5"/>
      <c r="M6" s="5"/>
      <c r="N6" s="5"/>
      <c r="O6" s="1"/>
      <c r="P6" s="1"/>
      <c r="Q6" s="1"/>
      <c r="R6" s="1"/>
    </row>
    <row r="7" spans="1:18" ht="32.25" customHeight="1" x14ac:dyDescent="0.25">
      <c r="A7" s="326" t="s">
        <v>41</v>
      </c>
      <c r="B7" s="326"/>
      <c r="C7" s="326"/>
      <c r="D7" s="328"/>
      <c r="E7" s="328"/>
      <c r="F7" s="59" t="s">
        <v>46</v>
      </c>
      <c r="G7" s="61"/>
      <c r="H7" s="58"/>
      <c r="I7" s="58"/>
      <c r="J7" s="281"/>
      <c r="K7" s="281"/>
      <c r="L7" s="5"/>
      <c r="M7" s="5"/>
      <c r="N7" s="5"/>
      <c r="O7" s="1"/>
      <c r="P7" s="1"/>
      <c r="Q7" s="1"/>
      <c r="R7" s="1"/>
    </row>
    <row r="8" spans="1:18" ht="12.75" customHeight="1" x14ac:dyDescent="0.25">
      <c r="A8" s="1"/>
      <c r="B8" s="1"/>
      <c r="C8" s="6"/>
      <c r="D8" s="1"/>
      <c r="E8" s="1"/>
      <c r="F8" s="1"/>
      <c r="G8" s="1"/>
      <c r="H8" s="1"/>
      <c r="I8" s="7"/>
      <c r="J8" s="1"/>
      <c r="K8" s="1"/>
      <c r="L8" s="1"/>
      <c r="M8" s="1"/>
      <c r="N8" s="1"/>
      <c r="O8" s="1"/>
      <c r="P8" s="1"/>
      <c r="Q8" s="1"/>
      <c r="R8" s="1"/>
    </row>
    <row r="9" spans="1:18" ht="12.75" customHeight="1" x14ac:dyDescent="0.25">
      <c r="A9" s="1"/>
      <c r="B9" s="1"/>
      <c r="C9" s="1"/>
      <c r="D9" s="1"/>
      <c r="E9" s="1"/>
      <c r="F9" s="1"/>
      <c r="G9" s="1"/>
      <c r="H9" s="1"/>
      <c r="I9" s="7"/>
      <c r="J9" s="1"/>
      <c r="K9" s="1"/>
      <c r="L9" s="1"/>
      <c r="M9" s="1"/>
      <c r="N9" s="1"/>
      <c r="O9" s="1"/>
      <c r="P9" s="1"/>
      <c r="Q9" s="1"/>
      <c r="R9" s="1"/>
    </row>
    <row r="10" spans="1:18" ht="16.5" customHeight="1" x14ac:dyDescent="0.25">
      <c r="A10" s="85" t="s">
        <v>82</v>
      </c>
      <c r="B10" s="1"/>
      <c r="C10" s="1"/>
      <c r="D10" s="1"/>
      <c r="E10" s="1"/>
      <c r="F10" s="1"/>
      <c r="G10" s="1"/>
      <c r="H10" s="1"/>
      <c r="I10" s="7"/>
      <c r="J10" s="1"/>
      <c r="K10" s="1"/>
      <c r="L10" s="1"/>
      <c r="M10" s="1"/>
      <c r="N10" s="1"/>
      <c r="O10" s="1"/>
      <c r="P10" s="1"/>
      <c r="Q10" s="1"/>
      <c r="R10" s="1"/>
    </row>
    <row r="11" spans="1:18" ht="3.75" customHeight="1" x14ac:dyDescent="0.25">
      <c r="A11" s="8"/>
      <c r="B11" s="1"/>
      <c r="C11" s="1"/>
      <c r="D11" s="1"/>
      <c r="E11" s="1"/>
      <c r="F11" s="1"/>
      <c r="G11" s="1"/>
      <c r="H11" s="1"/>
      <c r="I11" s="7"/>
      <c r="J11" s="1"/>
      <c r="K11" s="1"/>
      <c r="L11" s="1"/>
      <c r="M11" s="1"/>
      <c r="N11" s="1"/>
      <c r="O11" s="1"/>
      <c r="P11" s="1"/>
      <c r="Q11" s="1"/>
      <c r="R11" s="1"/>
    </row>
    <row r="12" spans="1:18" ht="18.75" customHeight="1" x14ac:dyDescent="0.25">
      <c r="A12" s="326" t="s">
        <v>32</v>
      </c>
      <c r="B12" s="326"/>
      <c r="C12" s="326"/>
      <c r="D12" s="62">
        <f>D14*D15</f>
        <v>0</v>
      </c>
      <c r="E12" s="1"/>
      <c r="F12" s="1"/>
      <c r="G12" s="1"/>
      <c r="H12" s="1"/>
      <c r="I12" s="7"/>
      <c r="J12" s="1"/>
      <c r="K12" s="1"/>
      <c r="L12" s="1"/>
      <c r="M12" s="1"/>
      <c r="N12" s="1"/>
      <c r="O12" s="1"/>
      <c r="P12" s="1"/>
      <c r="Q12" s="1"/>
      <c r="R12" s="1"/>
    </row>
    <row r="13" spans="1:18" ht="27.75" customHeight="1" x14ac:dyDescent="0.25">
      <c r="A13" s="326" t="s">
        <v>140</v>
      </c>
      <c r="B13" s="326"/>
      <c r="C13" s="326"/>
      <c r="D13" s="63">
        <f>D14-D12</f>
        <v>0</v>
      </c>
      <c r="E13" s="5"/>
      <c r="F13" s="1"/>
      <c r="G13" s="1"/>
      <c r="H13" s="1"/>
      <c r="I13" s="7"/>
      <c r="J13" s="1"/>
      <c r="K13" s="1"/>
      <c r="L13" s="1"/>
      <c r="M13" s="1"/>
      <c r="N13" s="1"/>
      <c r="O13" s="1"/>
      <c r="P13" s="1"/>
      <c r="Q13" s="1"/>
      <c r="R13" s="1"/>
    </row>
    <row r="14" spans="1:18" ht="27.75" customHeight="1" x14ac:dyDescent="0.25">
      <c r="A14" s="326" t="s">
        <v>48</v>
      </c>
      <c r="B14" s="326"/>
      <c r="C14" s="326"/>
      <c r="D14" s="63">
        <f>H163</f>
        <v>0</v>
      </c>
      <c r="E14" s="5"/>
      <c r="F14" s="254">
        <v>0.85</v>
      </c>
      <c r="G14" s="1"/>
      <c r="H14" s="1"/>
      <c r="I14" s="7"/>
      <c r="J14" s="1"/>
      <c r="K14" s="1"/>
      <c r="L14" s="1"/>
      <c r="M14" s="1"/>
      <c r="N14" s="1"/>
      <c r="O14" s="1"/>
      <c r="P14" s="1"/>
      <c r="Q14" s="1"/>
      <c r="R14" s="1"/>
    </row>
    <row r="15" spans="1:18" ht="30.75" customHeight="1" x14ac:dyDescent="0.25">
      <c r="A15" s="326" t="s">
        <v>83</v>
      </c>
      <c r="B15" s="326"/>
      <c r="C15" s="326"/>
      <c r="D15" s="256">
        <v>0.85</v>
      </c>
      <c r="E15" s="5"/>
      <c r="F15" s="254">
        <v>0.5</v>
      </c>
      <c r="G15" s="1"/>
      <c r="H15" s="1"/>
      <c r="I15" s="7"/>
      <c r="J15" s="1"/>
      <c r="K15" s="1"/>
      <c r="L15" s="1"/>
      <c r="M15" s="1"/>
      <c r="N15" s="1"/>
      <c r="O15" s="1"/>
      <c r="P15" s="1"/>
      <c r="Q15" s="1"/>
      <c r="R15" s="1"/>
    </row>
    <row r="16" spans="1:18" ht="33.75" customHeight="1" x14ac:dyDescent="0.25">
      <c r="A16" s="326" t="s">
        <v>127</v>
      </c>
      <c r="B16" s="326"/>
      <c r="C16" s="326"/>
      <c r="D16" s="63">
        <f>H173</f>
        <v>0</v>
      </c>
      <c r="E16" s="1"/>
      <c r="F16" s="1"/>
      <c r="G16" s="1"/>
      <c r="H16" s="1"/>
      <c r="I16" s="7"/>
      <c r="J16" s="1"/>
      <c r="K16" s="1"/>
      <c r="L16" s="1"/>
      <c r="M16" s="1"/>
      <c r="N16" s="1"/>
      <c r="O16" s="1"/>
      <c r="P16" s="1"/>
      <c r="Q16" s="1"/>
      <c r="R16" s="1"/>
    </row>
    <row r="17" spans="1:24" ht="13.5" customHeight="1" x14ac:dyDescent="0.25">
      <c r="A17" s="1"/>
      <c r="B17" s="1"/>
      <c r="C17" s="1"/>
      <c r="D17" s="1"/>
      <c r="E17" s="67"/>
      <c r="F17" s="67"/>
      <c r="G17" s="67"/>
      <c r="H17" s="1"/>
      <c r="I17" s="7"/>
      <c r="J17" s="1"/>
      <c r="K17" s="1"/>
      <c r="L17" s="1"/>
      <c r="M17" s="1"/>
      <c r="N17" s="1"/>
      <c r="O17" s="1"/>
      <c r="P17" s="1"/>
      <c r="Q17" s="1"/>
      <c r="R17" s="1"/>
    </row>
    <row r="18" spans="1:24" ht="16.5" customHeight="1" x14ac:dyDescent="0.25">
      <c r="A18" s="85" t="s">
        <v>84</v>
      </c>
      <c r="B18" s="1"/>
      <c r="C18" s="1"/>
      <c r="D18" s="1"/>
      <c r="E18" s="68"/>
      <c r="F18" s="65" t="s">
        <v>87</v>
      </c>
      <c r="G18" s="67"/>
      <c r="H18" s="66"/>
      <c r="I18" s="7"/>
      <c r="J18" s="1"/>
      <c r="K18" s="1"/>
      <c r="L18" s="1"/>
      <c r="M18" s="1"/>
      <c r="N18" s="1"/>
      <c r="O18" s="1"/>
      <c r="P18" s="1"/>
      <c r="Q18" s="1"/>
      <c r="R18" s="1"/>
    </row>
    <row r="19" spans="1:24" ht="6.75" customHeight="1" x14ac:dyDescent="0.25">
      <c r="A19" s="1"/>
      <c r="B19" s="1"/>
      <c r="C19" s="1"/>
      <c r="D19" s="1"/>
      <c r="E19" s="70"/>
      <c r="F19" s="65" t="s">
        <v>96</v>
      </c>
      <c r="G19" s="67"/>
      <c r="H19" s="66"/>
      <c r="I19" s="7"/>
      <c r="J19" s="1"/>
      <c r="K19" s="1"/>
      <c r="L19" s="1"/>
      <c r="M19" s="1"/>
      <c r="N19" s="1"/>
      <c r="O19" s="1"/>
      <c r="P19" s="1"/>
      <c r="Q19" s="1"/>
      <c r="R19" s="1"/>
    </row>
    <row r="20" spans="1:24" ht="36.75" customHeight="1" x14ac:dyDescent="0.25">
      <c r="A20" s="322" t="s">
        <v>85</v>
      </c>
      <c r="B20" s="322"/>
      <c r="C20" s="322"/>
      <c r="D20" s="64" t="s">
        <v>161</v>
      </c>
      <c r="E20" s="70"/>
      <c r="F20" s="65" t="s">
        <v>88</v>
      </c>
      <c r="G20" s="67"/>
      <c r="H20" s="66"/>
      <c r="I20" s="7"/>
      <c r="J20" s="1"/>
      <c r="K20" s="1"/>
      <c r="L20" s="1"/>
      <c r="M20" s="1"/>
      <c r="N20" s="1"/>
      <c r="O20" s="1"/>
      <c r="P20" s="1"/>
      <c r="Q20" s="1"/>
      <c r="R20" s="1"/>
    </row>
    <row r="21" spans="1:24" ht="54" customHeight="1" x14ac:dyDescent="0.25">
      <c r="A21" s="323" t="s">
        <v>86</v>
      </c>
      <c r="B21" s="323"/>
      <c r="C21" s="323"/>
      <c r="D21" s="279" t="s">
        <v>87</v>
      </c>
      <c r="E21" s="70"/>
      <c r="F21" s="69"/>
      <c r="G21" s="67"/>
      <c r="H21" s="66"/>
      <c r="I21" s="7"/>
      <c r="J21" s="1"/>
      <c r="K21" s="1"/>
      <c r="L21" s="1"/>
      <c r="M21" s="1"/>
      <c r="N21" s="1"/>
      <c r="O21" s="1"/>
      <c r="P21" s="1"/>
      <c r="Q21" s="1"/>
      <c r="R21" s="1"/>
    </row>
    <row r="22" spans="1:24" ht="4.5" customHeight="1" x14ac:dyDescent="0.25">
      <c r="A22" s="1"/>
      <c r="B22" s="1"/>
      <c r="D22" s="1"/>
      <c r="E22" s="1"/>
      <c r="F22" s="1"/>
      <c r="G22" s="1"/>
      <c r="H22" s="1"/>
      <c r="I22" s="7"/>
      <c r="J22" s="1"/>
      <c r="K22" s="1"/>
      <c r="L22" s="1"/>
      <c r="M22" s="1"/>
      <c r="N22" s="1"/>
      <c r="O22" s="1"/>
      <c r="P22" s="1"/>
      <c r="Q22" s="1"/>
      <c r="R22" s="1"/>
    </row>
    <row r="23" spans="1:24" ht="18.75" customHeight="1" x14ac:dyDescent="0.25">
      <c r="A23" s="9" t="s">
        <v>170</v>
      </c>
      <c r="B23" s="1"/>
      <c r="C23" s="1"/>
      <c r="D23" s="1"/>
      <c r="E23" s="1"/>
      <c r="F23" s="1"/>
      <c r="G23" s="1"/>
      <c r="H23" s="1"/>
      <c r="I23" s="7"/>
      <c r="J23" s="1"/>
      <c r="K23" s="1"/>
      <c r="L23" s="1"/>
      <c r="M23" s="1"/>
      <c r="N23" s="1"/>
      <c r="O23" s="1"/>
      <c r="P23" s="1"/>
      <c r="Q23" s="1"/>
      <c r="R23" s="1"/>
    </row>
    <row r="24" spans="1:24" ht="3.75" customHeight="1" x14ac:dyDescent="0.25">
      <c r="A24" s="10"/>
      <c r="B24" s="1"/>
      <c r="C24" s="1"/>
      <c r="D24" s="1"/>
      <c r="G24" s="11"/>
      <c r="H24" s="11"/>
      <c r="I24" s="12"/>
    </row>
    <row r="25" spans="1:24" ht="118.5" customHeight="1" x14ac:dyDescent="0.25">
      <c r="A25" s="108" t="s">
        <v>150</v>
      </c>
      <c r="B25" s="108" t="s">
        <v>92</v>
      </c>
      <c r="C25" s="108" t="s">
        <v>93</v>
      </c>
      <c r="D25" s="108" t="s">
        <v>178</v>
      </c>
      <c r="E25" s="13"/>
      <c r="F25" s="13"/>
      <c r="G25" s="1"/>
      <c r="H25" s="1"/>
      <c r="I25" s="1"/>
      <c r="J25" s="1"/>
      <c r="K25" s="1"/>
      <c r="L25" s="1"/>
      <c r="M25" s="1"/>
      <c r="N25" s="1"/>
      <c r="O25" s="1"/>
      <c r="P25" s="1"/>
      <c r="Q25" s="1"/>
      <c r="R25" s="1"/>
    </row>
    <row r="26" spans="1:24" ht="32.25" customHeight="1" x14ac:dyDescent="0.25">
      <c r="A26" s="72">
        <f>D3</f>
        <v>0</v>
      </c>
      <c r="B26" s="263" t="s">
        <v>91</v>
      </c>
      <c r="C26" s="257" t="e">
        <f>D26/D$32</f>
        <v>#DIV/0!</v>
      </c>
      <c r="D26" s="74"/>
      <c r="E26" s="14"/>
      <c r="F26" s="14"/>
      <c r="G26" s="1"/>
      <c r="H26" s="1"/>
      <c r="I26" s="1"/>
      <c r="J26" s="1"/>
      <c r="K26" s="1"/>
      <c r="L26" s="1"/>
      <c r="M26" s="1"/>
      <c r="N26" s="1"/>
      <c r="O26" s="1"/>
      <c r="P26" s="1"/>
      <c r="Q26" s="1"/>
      <c r="R26" s="1"/>
    </row>
    <row r="27" spans="1:24" ht="65.25" customHeight="1" x14ac:dyDescent="0.25">
      <c r="A27" s="255" t="s">
        <v>171</v>
      </c>
      <c r="B27" s="263" t="s">
        <v>90</v>
      </c>
      <c r="C27" s="257" t="e">
        <f>D27/D$32</f>
        <v>#DIV/0!</v>
      </c>
      <c r="D27" s="74"/>
      <c r="E27" s="112"/>
      <c r="F27" s="66"/>
      <c r="G27" s="67"/>
      <c r="H27" s="1"/>
      <c r="I27" s="1"/>
      <c r="J27" s="1"/>
      <c r="K27" s="1"/>
      <c r="L27" s="1"/>
      <c r="M27" s="1"/>
      <c r="N27" s="1"/>
      <c r="O27" s="1"/>
      <c r="P27" s="1"/>
      <c r="Q27" s="1"/>
      <c r="R27" s="1"/>
    </row>
    <row r="28" spans="1:24" ht="36.75" customHeight="1" x14ac:dyDescent="0.25">
      <c r="A28" s="75" t="s">
        <v>89</v>
      </c>
      <c r="B28" s="73"/>
      <c r="C28" s="257" t="e">
        <f>D28/D$32</f>
        <v>#DIV/0!</v>
      </c>
      <c r="D28" s="74"/>
      <c r="E28" s="71" t="s">
        <v>90</v>
      </c>
      <c r="F28" s="66"/>
      <c r="G28" s="67"/>
      <c r="H28" s="1"/>
      <c r="I28" s="1"/>
      <c r="J28" s="1"/>
      <c r="K28" s="1"/>
      <c r="L28" s="1"/>
      <c r="M28" s="1"/>
      <c r="N28" s="1"/>
      <c r="O28" s="1"/>
      <c r="P28" s="1"/>
      <c r="Q28" s="1"/>
      <c r="R28" s="1"/>
    </row>
    <row r="29" spans="1:24" ht="40.5" customHeight="1" x14ac:dyDescent="0.25">
      <c r="A29" s="75" t="s">
        <v>172</v>
      </c>
      <c r="B29" s="73"/>
      <c r="C29" s="257" t="e">
        <f>D29/D$32</f>
        <v>#DIV/0!</v>
      </c>
      <c r="D29" s="74"/>
      <c r="E29" s="71" t="s">
        <v>91</v>
      </c>
      <c r="F29" s="71"/>
      <c r="G29" s="67"/>
      <c r="H29" s="1"/>
      <c r="I29" s="1"/>
      <c r="J29" s="1"/>
      <c r="K29" s="1"/>
      <c r="L29" s="1"/>
      <c r="M29" s="1"/>
      <c r="N29" s="1"/>
      <c r="O29" s="1"/>
      <c r="P29" s="1"/>
      <c r="Q29" s="1"/>
      <c r="R29" s="1"/>
    </row>
    <row r="30" spans="1:24" ht="33.75" customHeight="1" x14ac:dyDescent="0.25">
      <c r="A30" s="324" t="s">
        <v>94</v>
      </c>
      <c r="B30" s="324"/>
      <c r="C30" s="258" t="e">
        <f>D30/D32</f>
        <v>#DIV/0!</v>
      </c>
      <c r="D30" s="259">
        <f>SUMIF(B26:B29,"pubblico / public",D26:D29)</f>
        <v>0</v>
      </c>
      <c r="E30" s="113"/>
      <c r="F30" s="71"/>
      <c r="G30" s="67"/>
      <c r="H30" s="1"/>
      <c r="I30" s="1"/>
      <c r="J30" s="1"/>
      <c r="K30" s="1"/>
      <c r="L30" s="1"/>
      <c r="M30" s="1"/>
      <c r="N30" s="1"/>
      <c r="O30" s="1"/>
      <c r="P30" s="1"/>
      <c r="Q30" s="1"/>
      <c r="R30" s="1"/>
    </row>
    <row r="31" spans="1:24" ht="32.25" customHeight="1" x14ac:dyDescent="0.25">
      <c r="A31" s="324" t="s">
        <v>95</v>
      </c>
      <c r="B31" s="324"/>
      <c r="C31" s="258" t="e">
        <f>D31/D32</f>
        <v>#DIV/0!</v>
      </c>
      <c r="D31" s="259">
        <f>SUMIF(B26:B29,"privato / private",D26:D29)</f>
        <v>0</v>
      </c>
      <c r="E31" s="113"/>
      <c r="F31" s="71"/>
      <c r="G31" s="67"/>
      <c r="H31" s="1"/>
      <c r="I31" s="1"/>
      <c r="J31" s="1"/>
      <c r="K31" s="1"/>
      <c r="L31" s="1"/>
      <c r="M31" s="1"/>
      <c r="N31" s="1"/>
      <c r="O31" s="1"/>
      <c r="P31" s="1"/>
      <c r="Q31" s="86"/>
      <c r="R31" s="86" t="s">
        <v>131</v>
      </c>
      <c r="S31" s="86" t="s">
        <v>24</v>
      </c>
      <c r="T31" s="86" t="s">
        <v>107</v>
      </c>
      <c r="U31" s="86" t="s">
        <v>14</v>
      </c>
      <c r="V31" s="86" t="e">
        <f>Page_2!#REF!</f>
        <v>#REF!</v>
      </c>
      <c r="W31" s="86" t="e">
        <f>Page_2!#REF!</f>
        <v>#REF!</v>
      </c>
      <c r="X31" s="86" t="s">
        <v>129</v>
      </c>
    </row>
    <row r="32" spans="1:24" ht="20.25" customHeight="1" x14ac:dyDescent="0.25">
      <c r="A32" s="104" t="s">
        <v>13</v>
      </c>
      <c r="B32" s="105"/>
      <c r="C32" s="106"/>
      <c r="D32" s="76">
        <f>D30+D31</f>
        <v>0</v>
      </c>
      <c r="E32" s="5"/>
      <c r="F32" s="5"/>
      <c r="G32" s="5"/>
      <c r="H32" s="5"/>
      <c r="I32" s="5"/>
      <c r="J32" s="5"/>
      <c r="K32" s="5"/>
      <c r="L32" s="5"/>
      <c r="M32" s="5"/>
      <c r="N32" s="5"/>
      <c r="O32" s="1"/>
      <c r="P32" s="1"/>
      <c r="Q32" s="86"/>
      <c r="R32" s="86" t="s">
        <v>136</v>
      </c>
      <c r="S32" s="86" t="s">
        <v>25</v>
      </c>
      <c r="T32" s="86" t="s">
        <v>108</v>
      </c>
      <c r="U32" s="86" t="s">
        <v>17</v>
      </c>
      <c r="V32" s="86" t="str">
        <f>Page_2!A34</f>
        <v>WP1</v>
      </c>
      <c r="W32" s="86" t="str">
        <f>Page_2!A46</f>
        <v>P1</v>
      </c>
      <c r="X32" s="86" t="s">
        <v>96</v>
      </c>
    </row>
    <row r="33" spans="1:260" ht="18.75" customHeight="1" x14ac:dyDescent="0.25">
      <c r="A33" s="5"/>
      <c r="B33" s="5"/>
      <c r="C33" s="5"/>
      <c r="D33" s="5"/>
      <c r="E33" s="5"/>
      <c r="F33" s="5"/>
      <c r="G33" s="5"/>
      <c r="H33" s="5"/>
      <c r="I33" s="5"/>
      <c r="J33" s="5"/>
      <c r="K33" s="5"/>
      <c r="L33" s="5"/>
      <c r="M33" s="5"/>
      <c r="N33" s="5"/>
      <c r="O33" s="1"/>
      <c r="P33" s="1"/>
      <c r="Q33" s="86"/>
      <c r="R33" s="86" t="s">
        <v>132</v>
      </c>
      <c r="S33" s="86" t="s">
        <v>102</v>
      </c>
      <c r="U33" s="86" t="s">
        <v>18</v>
      </c>
      <c r="V33" s="86" t="str">
        <f>Page_2!A35</f>
        <v>WP2</v>
      </c>
      <c r="W33" s="86" t="str">
        <f>Page_2!A47</f>
        <v>P2</v>
      </c>
    </row>
    <row r="34" spans="1:260" ht="16.5" customHeight="1" x14ac:dyDescent="0.25">
      <c r="A34" s="281"/>
      <c r="B34" s="281"/>
      <c r="C34" s="281"/>
      <c r="D34" s="281"/>
      <c r="E34" s="15"/>
      <c r="F34" s="15"/>
      <c r="G34" s="15"/>
      <c r="H34" s="15"/>
      <c r="I34" s="15"/>
      <c r="J34" s="15"/>
      <c r="K34" s="15"/>
      <c r="L34" s="15"/>
      <c r="M34" s="15"/>
      <c r="N34" s="15"/>
      <c r="O34" s="1"/>
      <c r="P34" s="1"/>
      <c r="Q34" s="86"/>
      <c r="R34" s="86" t="s">
        <v>130</v>
      </c>
      <c r="S34" s="86" t="s">
        <v>103</v>
      </c>
      <c r="T34" s="86"/>
      <c r="U34" s="86" t="s">
        <v>19</v>
      </c>
      <c r="V34" s="86" t="str">
        <f>Page_2!A36</f>
        <v>WP3</v>
      </c>
      <c r="W34" s="86" t="str">
        <f>Page_2!A48</f>
        <v>P3</v>
      </c>
    </row>
    <row r="35" spans="1:260" ht="18" customHeight="1" x14ac:dyDescent="0.25">
      <c r="A35" s="85" t="s">
        <v>97</v>
      </c>
      <c r="B35" s="85"/>
      <c r="C35" s="85"/>
      <c r="D35" s="85"/>
      <c r="E35" s="85"/>
      <c r="F35" s="85"/>
      <c r="G35" s="85"/>
      <c r="H35" s="85"/>
      <c r="I35" s="85"/>
      <c r="J35" s="85"/>
      <c r="K35" s="85"/>
      <c r="L35" s="85"/>
      <c r="M35" s="85"/>
      <c r="N35" s="85"/>
      <c r="O35" s="1"/>
      <c r="P35" s="1"/>
      <c r="Q35" s="86"/>
      <c r="R35" s="86" t="s">
        <v>133</v>
      </c>
      <c r="S35" s="86" t="s">
        <v>104</v>
      </c>
      <c r="T35" s="86"/>
      <c r="U35" s="86"/>
      <c r="V35" s="86"/>
      <c r="W35" s="86" t="e">
        <f>Page_2!#REF!</f>
        <v>#REF!</v>
      </c>
    </row>
    <row r="36" spans="1:260" ht="14.25" customHeight="1" x14ac:dyDescent="0.25">
      <c r="A36" s="325"/>
      <c r="B36" s="325"/>
      <c r="C36" s="325"/>
      <c r="D36" s="325"/>
      <c r="E36" s="325"/>
      <c r="F36" s="325"/>
      <c r="G36" s="325"/>
      <c r="H36" s="325"/>
      <c r="I36" s="325"/>
      <c r="J36" s="325"/>
      <c r="K36" s="325"/>
      <c r="L36" s="325"/>
      <c r="M36" s="325"/>
      <c r="N36" s="281"/>
      <c r="O36" s="1"/>
      <c r="P36" s="1"/>
      <c r="Q36" s="86"/>
      <c r="R36" s="86" t="s">
        <v>134</v>
      </c>
      <c r="S36" s="86" t="s">
        <v>105</v>
      </c>
      <c r="T36" s="86"/>
      <c r="U36" s="87"/>
      <c r="V36" s="86"/>
      <c r="W36" s="86" t="e">
        <f>Page_2!#REF!</f>
        <v>#REF!</v>
      </c>
    </row>
    <row r="37" spans="1:260" ht="16.5" customHeight="1" x14ac:dyDescent="0.25">
      <c r="A37" s="85" t="s">
        <v>98</v>
      </c>
      <c r="B37" s="85"/>
      <c r="C37" s="85"/>
      <c r="D37" s="85"/>
      <c r="E37" s="45"/>
      <c r="F37" s="45"/>
      <c r="G37" s="85"/>
      <c r="H37" s="85"/>
      <c r="I37" s="85"/>
      <c r="J37" s="85"/>
      <c r="K37" s="85"/>
      <c r="L37" s="85"/>
      <c r="M37" s="85"/>
      <c r="N37" s="85"/>
      <c r="O37" s="1"/>
      <c r="P37" s="1"/>
      <c r="Q37" s="86"/>
      <c r="R37" s="86" t="s">
        <v>137</v>
      </c>
      <c r="S37" s="86" t="s">
        <v>106</v>
      </c>
      <c r="T37" s="86"/>
      <c r="U37" s="87"/>
      <c r="V37" s="86"/>
      <c r="W37" s="86"/>
    </row>
    <row r="38" spans="1:260" ht="7.5" customHeight="1" x14ac:dyDescent="0.25">
      <c r="A38" s="103"/>
      <c r="B38" s="103"/>
      <c r="C38" s="103"/>
      <c r="D38" s="103"/>
      <c r="E38" s="249"/>
      <c r="F38" s="249"/>
      <c r="G38" s="103"/>
      <c r="H38" s="103"/>
      <c r="I38" s="103"/>
      <c r="J38" s="103"/>
      <c r="K38" s="103"/>
      <c r="L38" s="103"/>
      <c r="M38" s="103"/>
      <c r="N38" s="103"/>
      <c r="O38" s="1"/>
      <c r="P38" s="1"/>
      <c r="Q38" s="86"/>
      <c r="R38" s="86" t="s">
        <v>135</v>
      </c>
      <c r="S38" s="86"/>
      <c r="T38" s="86"/>
      <c r="U38" s="87"/>
      <c r="V38" s="86"/>
      <c r="W38" s="86"/>
    </row>
    <row r="39" spans="1:260" ht="4.5" customHeight="1" x14ac:dyDescent="0.25">
      <c r="A39" s="13"/>
      <c r="B39" s="13"/>
      <c r="C39" s="13"/>
      <c r="D39" s="13"/>
      <c r="E39" s="13"/>
      <c r="F39" s="13"/>
      <c r="G39" s="13"/>
      <c r="H39" s="13"/>
      <c r="I39" s="13"/>
      <c r="J39" s="13"/>
      <c r="K39" s="13"/>
      <c r="L39" s="13"/>
      <c r="M39" s="13"/>
      <c r="N39" s="13"/>
      <c r="O39" s="13"/>
      <c r="P39" s="13"/>
      <c r="Q39" s="86"/>
      <c r="R39" s="86" t="s">
        <v>198</v>
      </c>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row>
    <row r="40" spans="1:260" ht="16.5" customHeight="1" x14ac:dyDescent="0.25">
      <c r="A40" s="85" t="s">
        <v>194</v>
      </c>
      <c r="B40" s="13"/>
      <c r="C40" s="13"/>
      <c r="D40" s="13"/>
      <c r="E40" s="13"/>
      <c r="F40" s="13"/>
      <c r="G40" s="13"/>
      <c r="H40" s="13"/>
      <c r="I40" s="13"/>
      <c r="J40" s="13"/>
      <c r="K40" s="13"/>
      <c r="L40" s="13"/>
      <c r="M40" s="13"/>
      <c r="N40" s="13"/>
      <c r="O40" s="13"/>
      <c r="P40" s="13"/>
      <c r="Q40" s="86"/>
      <c r="R40" s="86" t="s">
        <v>199</v>
      </c>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row>
    <row r="41" spans="1:260" ht="3.75" customHeight="1" x14ac:dyDescent="0.25">
      <c r="A41" s="27"/>
      <c r="B41" s="13"/>
      <c r="C41" s="13"/>
      <c r="D41" s="13"/>
      <c r="E41" s="13"/>
      <c r="F41" s="13"/>
      <c r="G41" s="13"/>
      <c r="H41" s="13"/>
      <c r="I41" s="13"/>
      <c r="J41" s="13"/>
      <c r="K41" s="13"/>
      <c r="L41" s="13"/>
      <c r="M41" s="13"/>
      <c r="N41" s="13"/>
      <c r="O41" s="13"/>
      <c r="P41" s="13"/>
      <c r="Q41" s="86"/>
      <c r="R41" s="86" t="s">
        <v>197</v>
      </c>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row>
    <row r="42" spans="1:260" ht="22.5" customHeight="1" x14ac:dyDescent="0.25">
      <c r="A42" s="332" t="s">
        <v>166</v>
      </c>
      <c r="B42" s="332"/>
      <c r="C42" s="332"/>
      <c r="D42" s="332"/>
      <c r="E42" s="332"/>
      <c r="F42" s="332"/>
      <c r="G42" s="332"/>
      <c r="H42" s="332"/>
      <c r="I42" s="332"/>
      <c r="J42" s="332"/>
      <c r="K42" s="332"/>
      <c r="L42" s="332"/>
      <c r="M42" s="332"/>
      <c r="N42" s="332"/>
      <c r="O42" s="332"/>
      <c r="P42" s="332"/>
      <c r="Q42" s="86"/>
      <c r="R42" s="86" t="s">
        <v>200</v>
      </c>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row>
    <row r="43" spans="1:260" ht="72" customHeight="1" x14ac:dyDescent="0.25">
      <c r="A43" s="54"/>
      <c r="B43" s="280"/>
      <c r="C43" s="280" t="s">
        <v>50</v>
      </c>
      <c r="D43" s="280" t="s">
        <v>50</v>
      </c>
      <c r="E43" s="280" t="s">
        <v>50</v>
      </c>
      <c r="F43" s="280" t="s">
        <v>50</v>
      </c>
      <c r="G43" s="280" t="s">
        <v>50</v>
      </c>
      <c r="H43" s="280" t="s">
        <v>28</v>
      </c>
      <c r="I43" s="92"/>
      <c r="J43" s="92"/>
      <c r="K43" s="339" t="s">
        <v>196</v>
      </c>
      <c r="L43" s="340"/>
      <c r="M43" s="340"/>
      <c r="N43" s="340"/>
      <c r="O43" s="340"/>
      <c r="P43" s="92"/>
      <c r="Q43" s="86"/>
      <c r="R43" s="86" t="s">
        <v>201</v>
      </c>
      <c r="T43" s="331"/>
      <c r="U43" s="331"/>
      <c r="V43" s="283"/>
      <c r="W43" s="11"/>
      <c r="X43" s="20"/>
      <c r="Y43" s="283"/>
      <c r="Z43" s="283"/>
      <c r="AA43" s="283"/>
      <c r="AB43" s="283"/>
      <c r="AC43" s="283"/>
      <c r="AD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row>
    <row r="44" spans="1:260" ht="13.5" customHeight="1" x14ac:dyDescent="0.25">
      <c r="A44" s="280" t="s">
        <v>15</v>
      </c>
      <c r="B44" s="83"/>
      <c r="C44" s="89">
        <f t="shared" ref="C44:E46" si="0">SUM(C75+C99+C122)*15%</f>
        <v>0</v>
      </c>
      <c r="D44" s="89">
        <f t="shared" si="0"/>
        <v>0</v>
      </c>
      <c r="E44" s="89">
        <f t="shared" si="0"/>
        <v>0</v>
      </c>
      <c r="F44" s="89">
        <f t="shared" ref="F44:G46" si="1">SUM(F75+F99+F122)*15%</f>
        <v>0</v>
      </c>
      <c r="G44" s="89">
        <f t="shared" si="1"/>
        <v>0</v>
      </c>
      <c r="H44" s="90">
        <f>SUM(C44:G44)</f>
        <v>0</v>
      </c>
      <c r="I44" s="92"/>
      <c r="J44" s="92"/>
      <c r="K44" s="340"/>
      <c r="L44" s="340"/>
      <c r="M44" s="340"/>
      <c r="N44" s="340"/>
      <c r="O44" s="340"/>
      <c r="P44" s="92"/>
      <c r="Q44" s="86"/>
      <c r="R44" s="86" t="s">
        <v>202</v>
      </c>
      <c r="T44" s="330"/>
      <c r="U44" s="330"/>
      <c r="V44" s="283"/>
      <c r="W44" s="11"/>
      <c r="X44" s="26"/>
      <c r="Y44" s="283"/>
      <c r="Z44" s="283"/>
      <c r="AA44" s="283"/>
      <c r="AB44" s="283"/>
      <c r="AC44" s="283"/>
      <c r="AD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row>
    <row r="45" spans="1:260" ht="13.5" customHeight="1" x14ac:dyDescent="0.25">
      <c r="A45" s="280" t="s">
        <v>16</v>
      </c>
      <c r="B45" s="83"/>
      <c r="C45" s="89">
        <f t="shared" si="0"/>
        <v>0</v>
      </c>
      <c r="D45" s="89">
        <f t="shared" si="0"/>
        <v>0</v>
      </c>
      <c r="E45" s="89">
        <f t="shared" si="0"/>
        <v>0</v>
      </c>
      <c r="F45" s="89">
        <f t="shared" si="1"/>
        <v>0</v>
      </c>
      <c r="G45" s="89">
        <f t="shared" si="1"/>
        <v>0</v>
      </c>
      <c r="H45" s="90">
        <f t="shared" ref="H45:H46" si="2">SUM(C45:G45)</f>
        <v>0</v>
      </c>
      <c r="I45" s="92"/>
      <c r="J45" s="92"/>
      <c r="K45" s="92"/>
      <c r="L45" s="92"/>
      <c r="M45" s="92"/>
      <c r="N45" s="92"/>
      <c r="O45" s="92"/>
      <c r="P45" s="92"/>
      <c r="Q45" s="86"/>
      <c r="R45" s="86" t="s">
        <v>203</v>
      </c>
      <c r="T45" s="330"/>
      <c r="U45" s="330"/>
      <c r="V45" s="283"/>
      <c r="W45" s="11"/>
      <c r="X45" s="26"/>
      <c r="Y45" s="283"/>
      <c r="Z45" s="283"/>
      <c r="AA45" s="283"/>
      <c r="AB45" s="283"/>
      <c r="AC45" s="283"/>
      <c r="AD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row>
    <row r="46" spans="1:260" ht="13.5" customHeight="1" x14ac:dyDescent="0.25">
      <c r="A46" s="280" t="s">
        <v>20</v>
      </c>
      <c r="B46" s="83"/>
      <c r="C46" s="89">
        <f t="shared" si="0"/>
        <v>0</v>
      </c>
      <c r="D46" s="89">
        <f t="shared" si="0"/>
        <v>0</v>
      </c>
      <c r="E46" s="89">
        <f t="shared" si="0"/>
        <v>0</v>
      </c>
      <c r="F46" s="89">
        <f t="shared" si="1"/>
        <v>0</v>
      </c>
      <c r="G46" s="89">
        <f t="shared" si="1"/>
        <v>0</v>
      </c>
      <c r="H46" s="90">
        <f t="shared" si="2"/>
        <v>0</v>
      </c>
      <c r="I46" s="92"/>
      <c r="J46" s="92"/>
      <c r="K46" s="92"/>
      <c r="L46" s="92"/>
      <c r="M46" s="92"/>
      <c r="N46" s="92"/>
      <c r="O46" s="92"/>
      <c r="P46" s="92"/>
      <c r="Q46" s="86"/>
      <c r="R46" s="86" t="s">
        <v>46</v>
      </c>
      <c r="T46" s="330"/>
      <c r="U46" s="330"/>
      <c r="V46" s="283"/>
      <c r="W46" s="11"/>
      <c r="X46" s="26"/>
      <c r="Y46" s="283"/>
      <c r="Z46" s="283"/>
      <c r="AA46" s="283"/>
      <c r="AB46" s="283"/>
      <c r="AC46" s="283"/>
      <c r="AD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row>
    <row r="47" spans="1:260" s="29" customFormat="1" ht="18.75" customHeight="1" x14ac:dyDescent="0.25">
      <c r="A47" s="56" t="s">
        <v>28</v>
      </c>
      <c r="B47" s="83"/>
      <c r="C47" s="57">
        <f t="shared" ref="C47:H47" si="3">SUM(C$44:C$46)</f>
        <v>0</v>
      </c>
      <c r="D47" s="57">
        <f t="shared" si="3"/>
        <v>0</v>
      </c>
      <c r="E47" s="57">
        <f t="shared" si="3"/>
        <v>0</v>
      </c>
      <c r="F47" s="57">
        <f t="shared" si="3"/>
        <v>0</v>
      </c>
      <c r="G47" s="57">
        <f t="shared" si="3"/>
        <v>0</v>
      </c>
      <c r="H47" s="57">
        <f t="shared" si="3"/>
        <v>0</v>
      </c>
      <c r="I47" s="92"/>
      <c r="J47" s="92"/>
      <c r="K47" s="92"/>
      <c r="L47" s="92"/>
      <c r="M47" s="92"/>
      <c r="N47" s="92"/>
      <c r="O47" s="92"/>
      <c r="P47" s="92"/>
      <c r="Q47" s="92"/>
      <c r="R47" s="92"/>
      <c r="T47" s="338"/>
      <c r="U47" s="338"/>
      <c r="V47" s="283"/>
      <c r="W47" s="20"/>
      <c r="X47" s="30"/>
      <c r="Y47" s="283"/>
      <c r="Z47" s="283"/>
      <c r="AA47" s="283"/>
      <c r="AB47" s="283"/>
      <c r="AC47" s="283"/>
      <c r="AD47" s="283"/>
      <c r="AE47" s="2"/>
      <c r="AF47" s="2"/>
      <c r="AG47" s="2"/>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row>
    <row r="48" spans="1:260" ht="16.5" customHeight="1" x14ac:dyDescent="0.25">
      <c r="A48" s="13"/>
      <c r="B48" s="13"/>
      <c r="C48" s="13"/>
      <c r="D48" s="13"/>
      <c r="E48" s="13"/>
      <c r="F48" s="13"/>
      <c r="G48" s="13"/>
      <c r="H48" s="13"/>
      <c r="I48" s="13"/>
      <c r="J48" s="13"/>
      <c r="K48" s="13"/>
      <c r="L48" s="13"/>
      <c r="M48" s="13"/>
      <c r="N48" s="13"/>
      <c r="O48" s="31"/>
      <c r="P48" s="31"/>
      <c r="Q48" s="31"/>
      <c r="R48" s="31"/>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row>
    <row r="49" spans="1:260" ht="16.5" customHeight="1" x14ac:dyDescent="0.25">
      <c r="A49" s="85" t="s">
        <v>112</v>
      </c>
      <c r="B49" s="85"/>
      <c r="C49" s="85"/>
      <c r="D49" s="85"/>
      <c r="E49" s="85"/>
      <c r="F49" s="85"/>
      <c r="G49" s="85"/>
      <c r="H49" s="85"/>
      <c r="I49" s="85"/>
      <c r="J49" s="85"/>
      <c r="K49" s="85"/>
      <c r="L49" s="85"/>
      <c r="M49" s="85"/>
      <c r="N49" s="85"/>
      <c r="O49" s="13"/>
      <c r="P49" s="13"/>
      <c r="Q49" s="13"/>
      <c r="R49" s="1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row>
    <row r="50" spans="1:260" s="38" customFormat="1" ht="17.25" customHeight="1" x14ac:dyDescent="0.25">
      <c r="A50" s="28" t="s">
        <v>193</v>
      </c>
      <c r="B50" s="33"/>
      <c r="C50" s="33"/>
      <c r="D50" s="33"/>
      <c r="E50" s="33"/>
      <c r="F50" s="33"/>
      <c r="G50" s="33"/>
      <c r="H50" s="33"/>
      <c r="I50" s="36"/>
      <c r="J50" s="36"/>
      <c r="K50" s="36"/>
      <c r="L50" s="36"/>
      <c r="M50" s="36"/>
      <c r="N50" s="36"/>
      <c r="O50" s="36"/>
      <c r="P50" s="36"/>
      <c r="Q50" s="36"/>
      <c r="R50" s="36"/>
      <c r="S50" s="36"/>
      <c r="T50" s="36"/>
      <c r="U50" s="36"/>
      <c r="V50" s="37"/>
      <c r="W50" s="37"/>
      <c r="X50" s="37"/>
      <c r="Y50" s="37"/>
      <c r="Z50" s="37"/>
      <c r="AA50" s="37"/>
      <c r="AB50" s="37"/>
      <c r="AC50" s="37"/>
      <c r="AD50" s="37"/>
      <c r="AE50" s="37"/>
      <c r="AF50" s="37"/>
      <c r="AG50" s="37"/>
      <c r="AH50" s="37"/>
      <c r="AI50" s="37"/>
      <c r="AJ50" s="37"/>
      <c r="AK50" s="37"/>
      <c r="AL50" s="283"/>
      <c r="AM50" s="283"/>
      <c r="AN50" s="283"/>
      <c r="AO50" s="283"/>
      <c r="AP50" s="283"/>
      <c r="AQ50" s="283"/>
      <c r="AR50" s="283"/>
      <c r="AS50" s="283"/>
      <c r="AT50" s="283"/>
      <c r="AU50" s="37"/>
      <c r="AV50" s="37"/>
      <c r="AW50" s="37"/>
      <c r="AX50" s="37"/>
      <c r="AY50" s="37"/>
      <c r="AZ50" s="37"/>
      <c r="BA50" s="37"/>
      <c r="BB50" s="37"/>
      <c r="BC50" s="37"/>
      <c r="BD50" s="37"/>
      <c r="BE50" s="37"/>
      <c r="BF50" s="37"/>
    </row>
    <row r="51" spans="1:260" ht="69.75" customHeight="1" x14ac:dyDescent="0.25">
      <c r="A51" s="54"/>
      <c r="B51" s="280"/>
      <c r="C51" s="280" t="s">
        <v>50</v>
      </c>
      <c r="D51" s="280" t="s">
        <v>50</v>
      </c>
      <c r="E51" s="280" t="s">
        <v>50</v>
      </c>
      <c r="F51" s="280" t="s">
        <v>50</v>
      </c>
      <c r="G51" s="280" t="s">
        <v>50</v>
      </c>
      <c r="H51" s="280" t="s">
        <v>28</v>
      </c>
      <c r="I51" s="92"/>
      <c r="J51" s="92"/>
      <c r="K51" s="339" t="s">
        <v>196</v>
      </c>
      <c r="L51" s="340"/>
      <c r="M51" s="340"/>
      <c r="N51" s="340"/>
      <c r="O51" s="340"/>
      <c r="P51" s="92"/>
      <c r="Q51" s="92"/>
      <c r="R51" s="92"/>
      <c r="T51" s="331"/>
      <c r="U51" s="331"/>
      <c r="V51" s="283"/>
      <c r="W51" s="11"/>
      <c r="X51" s="20"/>
      <c r="Y51" s="283"/>
      <c r="Z51" s="283"/>
      <c r="AA51" s="283"/>
      <c r="AB51" s="283"/>
      <c r="AC51" s="283"/>
      <c r="AD51" s="283"/>
      <c r="AE51" s="283"/>
      <c r="AF51" s="283"/>
      <c r="AG51" s="283"/>
      <c r="AH51" s="34"/>
      <c r="AI51" s="34"/>
      <c r="AJ51" s="34"/>
      <c r="AK51" s="34"/>
      <c r="AL51" s="34"/>
      <c r="AM51" s="34"/>
      <c r="AN51" s="283"/>
      <c r="AO51" s="283"/>
      <c r="AP51" s="283"/>
      <c r="AQ51" s="283"/>
      <c r="AR51" s="283"/>
      <c r="AS51" s="283"/>
      <c r="AT51" s="283"/>
      <c r="AU51" s="283"/>
      <c r="AV51" s="283"/>
      <c r="AW51" s="283"/>
      <c r="AX51" s="283"/>
      <c r="AY51" s="283"/>
      <c r="AZ51" s="283"/>
      <c r="BA51" s="283"/>
      <c r="BB51" s="283"/>
      <c r="BC51" s="283"/>
      <c r="BD51" s="283"/>
      <c r="BE51" s="283"/>
      <c r="BF51" s="283"/>
    </row>
    <row r="52" spans="1:260" ht="13.5" customHeight="1" x14ac:dyDescent="0.25">
      <c r="A52" s="280" t="s">
        <v>15</v>
      </c>
      <c r="B52" s="83"/>
      <c r="C52" s="89">
        <f t="shared" ref="C52:G54" si="4">C44*0.1</f>
        <v>0</v>
      </c>
      <c r="D52" s="89">
        <f t="shared" si="4"/>
        <v>0</v>
      </c>
      <c r="E52" s="89">
        <f t="shared" si="4"/>
        <v>0</v>
      </c>
      <c r="F52" s="89">
        <f t="shared" si="4"/>
        <v>0</v>
      </c>
      <c r="G52" s="89">
        <f t="shared" si="4"/>
        <v>0</v>
      </c>
      <c r="H52" s="90">
        <f>SUM(C52:G52)</f>
        <v>0</v>
      </c>
      <c r="I52" s="92"/>
      <c r="J52" s="92"/>
      <c r="K52" s="340"/>
      <c r="L52" s="340"/>
      <c r="M52" s="340"/>
      <c r="N52" s="340"/>
      <c r="O52" s="340"/>
      <c r="P52" s="92"/>
      <c r="Q52" s="92"/>
      <c r="R52" s="92"/>
      <c r="T52" s="330"/>
      <c r="U52" s="330"/>
      <c r="V52" s="283"/>
      <c r="W52" s="11"/>
      <c r="X52" s="26"/>
      <c r="Y52" s="283"/>
      <c r="Z52" s="283"/>
      <c r="AA52" s="283"/>
      <c r="AB52" s="283"/>
      <c r="AC52" s="283"/>
      <c r="AD52" s="283"/>
      <c r="AE52" s="283"/>
      <c r="AF52" s="283"/>
      <c r="AG52" s="283"/>
      <c r="AH52" s="34"/>
      <c r="AI52" s="34"/>
      <c r="AJ52" s="34"/>
      <c r="AK52" s="34"/>
      <c r="AL52" s="34"/>
      <c r="AM52" s="34"/>
      <c r="AN52" s="283"/>
      <c r="AO52" s="283"/>
      <c r="AP52" s="283"/>
      <c r="AQ52" s="283"/>
      <c r="AR52" s="283"/>
      <c r="AS52" s="283"/>
      <c r="AT52" s="283"/>
      <c r="AU52" s="283"/>
      <c r="AV52" s="283"/>
      <c r="AW52" s="283"/>
      <c r="AX52" s="283"/>
      <c r="AY52" s="283"/>
      <c r="AZ52" s="283"/>
      <c r="BA52" s="283"/>
      <c r="BB52" s="283"/>
      <c r="BC52" s="283"/>
      <c r="BD52" s="283"/>
      <c r="BE52" s="283"/>
      <c r="BF52" s="283"/>
    </row>
    <row r="53" spans="1:260" ht="13.5" customHeight="1" x14ac:dyDescent="0.25">
      <c r="A53" s="280" t="s">
        <v>16</v>
      </c>
      <c r="B53" s="83"/>
      <c r="C53" s="89">
        <f t="shared" si="4"/>
        <v>0</v>
      </c>
      <c r="D53" s="89">
        <f t="shared" si="4"/>
        <v>0</v>
      </c>
      <c r="E53" s="89">
        <f t="shared" si="4"/>
        <v>0</v>
      </c>
      <c r="F53" s="89">
        <f t="shared" si="4"/>
        <v>0</v>
      </c>
      <c r="G53" s="89">
        <f t="shared" si="4"/>
        <v>0</v>
      </c>
      <c r="H53" s="90">
        <f t="shared" ref="H53:H54" si="5">SUM(C53:G53)</f>
        <v>0</v>
      </c>
      <c r="I53" s="92"/>
      <c r="J53" s="92"/>
      <c r="K53" s="92"/>
      <c r="L53" s="92"/>
      <c r="M53" s="92"/>
      <c r="N53" s="92"/>
      <c r="O53" s="92"/>
      <c r="P53" s="92"/>
      <c r="Q53" s="92"/>
      <c r="R53" s="92"/>
      <c r="T53" s="330"/>
      <c r="U53" s="330"/>
      <c r="V53" s="283"/>
      <c r="W53" s="11"/>
      <c r="X53" s="26"/>
      <c r="Y53" s="283"/>
      <c r="Z53" s="283"/>
      <c r="AA53" s="283"/>
      <c r="AB53" s="283"/>
      <c r="AC53" s="283"/>
      <c r="AD53" s="283"/>
      <c r="AE53" s="283"/>
      <c r="AF53" s="283"/>
      <c r="AG53" s="283"/>
      <c r="AH53" s="34"/>
      <c r="AI53" s="34"/>
      <c r="AJ53" s="34"/>
      <c r="AK53" s="34"/>
      <c r="AL53" s="34"/>
      <c r="AM53" s="34"/>
      <c r="AN53" s="283"/>
      <c r="AO53" s="283"/>
      <c r="AP53" s="283"/>
      <c r="AQ53" s="283"/>
      <c r="AR53" s="283"/>
      <c r="AS53" s="283"/>
      <c r="AT53" s="283"/>
      <c r="AU53" s="283"/>
      <c r="AV53" s="283"/>
      <c r="AW53" s="283"/>
      <c r="AX53" s="283"/>
      <c r="AY53" s="283"/>
      <c r="AZ53" s="283"/>
      <c r="BA53" s="283"/>
      <c r="BB53" s="283"/>
      <c r="BC53" s="283"/>
      <c r="BD53" s="283"/>
      <c r="BE53" s="283"/>
      <c r="BF53" s="283"/>
    </row>
    <row r="54" spans="1:260" ht="13.5" customHeight="1" x14ac:dyDescent="0.25">
      <c r="A54" s="280" t="s">
        <v>20</v>
      </c>
      <c r="B54" s="83"/>
      <c r="C54" s="89">
        <f t="shared" si="4"/>
        <v>0</v>
      </c>
      <c r="D54" s="89">
        <f t="shared" si="4"/>
        <v>0</v>
      </c>
      <c r="E54" s="89">
        <f t="shared" si="4"/>
        <v>0</v>
      </c>
      <c r="F54" s="89">
        <f t="shared" si="4"/>
        <v>0</v>
      </c>
      <c r="G54" s="89">
        <f t="shared" si="4"/>
        <v>0</v>
      </c>
      <c r="H54" s="90">
        <f t="shared" si="5"/>
        <v>0</v>
      </c>
      <c r="I54" s="92"/>
      <c r="J54" s="92"/>
      <c r="K54" s="92"/>
      <c r="L54" s="92"/>
      <c r="M54" s="92"/>
      <c r="N54" s="92"/>
      <c r="O54" s="92"/>
      <c r="P54" s="92"/>
      <c r="Q54" s="92"/>
      <c r="R54" s="92"/>
      <c r="T54" s="330"/>
      <c r="U54" s="330"/>
      <c r="V54" s="283"/>
      <c r="W54" s="11"/>
      <c r="X54" s="26"/>
      <c r="Y54" s="283"/>
      <c r="Z54" s="283"/>
      <c r="AA54" s="283"/>
      <c r="AB54" s="283"/>
      <c r="AC54" s="283"/>
      <c r="AD54" s="283"/>
      <c r="AE54" s="283"/>
      <c r="AF54" s="283"/>
      <c r="AG54" s="283"/>
      <c r="AH54" s="34"/>
      <c r="AI54" s="34"/>
      <c r="AJ54" s="34"/>
      <c r="AK54" s="34"/>
      <c r="AL54" s="34"/>
      <c r="AM54" s="34"/>
      <c r="AN54" s="283"/>
      <c r="AO54" s="283"/>
      <c r="AP54" s="283"/>
      <c r="AQ54" s="283"/>
      <c r="AR54" s="283"/>
      <c r="AS54" s="283"/>
      <c r="AT54" s="283"/>
      <c r="AU54" s="283"/>
      <c r="AV54" s="283"/>
      <c r="AW54" s="283"/>
      <c r="AX54" s="283"/>
      <c r="AY54" s="283"/>
      <c r="AZ54" s="283"/>
      <c r="BA54" s="283"/>
      <c r="BB54" s="283"/>
      <c r="BC54" s="283"/>
      <c r="BD54" s="283"/>
      <c r="BE54" s="283"/>
      <c r="BF54" s="283"/>
    </row>
    <row r="55" spans="1:260" ht="23.25" customHeight="1" x14ac:dyDescent="0.25">
      <c r="A55" s="56" t="s">
        <v>28</v>
      </c>
      <c r="B55" s="84"/>
      <c r="C55" s="57">
        <f>SUM(C52:C54)</f>
        <v>0</v>
      </c>
      <c r="D55" s="57">
        <f>SUM(D52:D54)</f>
        <v>0</v>
      </c>
      <c r="E55" s="57">
        <f>SUM(E52:E54)</f>
        <v>0</v>
      </c>
      <c r="F55" s="57">
        <f t="shared" ref="F55:G55" si="6">SUM(F52:F54)</f>
        <v>0</v>
      </c>
      <c r="G55" s="57">
        <f t="shared" si="6"/>
        <v>0</v>
      </c>
      <c r="H55" s="57">
        <f>SUM(C55:G55)</f>
        <v>0</v>
      </c>
      <c r="I55" s="92"/>
      <c r="J55" s="92"/>
      <c r="K55" s="92"/>
      <c r="L55" s="92"/>
      <c r="M55" s="92"/>
      <c r="N55" s="92"/>
      <c r="O55" s="92"/>
      <c r="P55" s="92"/>
      <c r="Q55" s="92"/>
      <c r="R55" s="92"/>
      <c r="T55" s="330"/>
      <c r="U55" s="330"/>
      <c r="V55" s="283"/>
      <c r="W55" s="11"/>
      <c r="X55" s="26"/>
      <c r="Y55" s="283"/>
      <c r="Z55" s="283"/>
      <c r="AA55" s="283"/>
      <c r="AB55" s="283"/>
      <c r="AC55" s="283"/>
      <c r="AD55" s="283"/>
      <c r="AE55" s="283"/>
      <c r="AF55" s="283"/>
      <c r="AG55" s="283"/>
      <c r="AH55" s="34"/>
      <c r="AI55" s="34"/>
      <c r="AJ55" s="34"/>
      <c r="AK55" s="34"/>
      <c r="AL55" s="34"/>
      <c r="AM55" s="34"/>
      <c r="AN55" s="283"/>
      <c r="AO55" s="283"/>
      <c r="AP55" s="283"/>
      <c r="AQ55" s="283"/>
      <c r="AR55" s="283"/>
      <c r="AS55" s="283"/>
      <c r="AT55" s="283"/>
      <c r="AU55" s="283"/>
      <c r="AV55" s="283"/>
      <c r="AW55" s="283"/>
      <c r="AX55" s="283"/>
      <c r="AY55" s="283"/>
      <c r="AZ55" s="283"/>
      <c r="BA55" s="283"/>
      <c r="BB55" s="283"/>
      <c r="BC55" s="283"/>
      <c r="BD55" s="283"/>
      <c r="BE55" s="283"/>
      <c r="BF55" s="283"/>
    </row>
    <row r="56" spans="1:260" s="11" customFormat="1" ht="16.5" customHeight="1" x14ac:dyDescent="0.25">
      <c r="A56" s="19"/>
      <c r="B56" s="19"/>
      <c r="C56" s="19"/>
      <c r="D56" s="19"/>
      <c r="E56" s="19"/>
      <c r="F56" s="19"/>
      <c r="G56" s="19"/>
      <c r="H56" s="19"/>
      <c r="I56" s="19"/>
      <c r="J56" s="19"/>
      <c r="K56" s="19"/>
      <c r="L56" s="19"/>
      <c r="M56" s="19"/>
      <c r="N56" s="19"/>
      <c r="O56" s="19"/>
      <c r="P56" s="19"/>
      <c r="Q56" s="19"/>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row>
    <row r="57" spans="1:260" s="11" customFormat="1" ht="16.5" customHeight="1" x14ac:dyDescent="0.25">
      <c r="A57" s="13"/>
      <c r="B57" s="13"/>
      <c r="C57" s="13"/>
      <c r="D57" s="13"/>
      <c r="E57" s="13"/>
      <c r="F57" s="13"/>
      <c r="G57" s="13"/>
      <c r="H57" s="13"/>
      <c r="I57" s="13"/>
      <c r="J57" s="13"/>
      <c r="K57" s="13"/>
      <c r="L57" s="13"/>
      <c r="M57" s="13"/>
      <c r="N57" s="13"/>
      <c r="O57" s="13"/>
      <c r="P57" s="13"/>
      <c r="Q57" s="13"/>
      <c r="R57" s="1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row>
    <row r="58" spans="1:260" ht="15" customHeight="1" x14ac:dyDescent="0.25">
      <c r="A58" s="85" t="s">
        <v>117</v>
      </c>
      <c r="B58" s="17"/>
      <c r="C58" s="17"/>
      <c r="D58" s="17"/>
      <c r="E58" s="17"/>
      <c r="F58" s="17"/>
      <c r="G58" s="17"/>
      <c r="H58" s="17"/>
      <c r="I58" s="17"/>
      <c r="J58" s="17"/>
      <c r="K58" s="17"/>
      <c r="L58" s="17"/>
      <c r="M58" s="17"/>
      <c r="N58" s="17"/>
      <c r="O58" s="1"/>
      <c r="P58" s="1"/>
      <c r="Q58" s="1"/>
      <c r="R58" s="1"/>
    </row>
    <row r="59" spans="1:260" s="11" customFormat="1" ht="6.75" customHeight="1" x14ac:dyDescent="0.25">
      <c r="A59" s="13"/>
      <c r="B59" s="13"/>
      <c r="C59" s="13"/>
      <c r="D59" s="13"/>
      <c r="E59" s="13"/>
      <c r="F59" s="13"/>
      <c r="G59" s="13"/>
      <c r="H59" s="13"/>
      <c r="I59" s="13"/>
      <c r="J59" s="13"/>
      <c r="K59" s="13"/>
      <c r="L59" s="13"/>
      <c r="M59" s="13"/>
      <c r="N59" s="13"/>
      <c r="O59" s="13"/>
      <c r="P59" s="13"/>
      <c r="Q59" s="13"/>
      <c r="R59" s="1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row>
    <row r="60" spans="1:260" s="32" customFormat="1" ht="104.25" customHeight="1" x14ac:dyDescent="0.25">
      <c r="A60" s="320" t="s">
        <v>169</v>
      </c>
      <c r="B60" s="320"/>
      <c r="C60" s="320"/>
      <c r="D60" s="320"/>
      <c r="E60" s="320"/>
      <c r="F60" s="320"/>
      <c r="G60" s="320"/>
      <c r="H60" s="320"/>
      <c r="I60" s="320"/>
      <c r="J60" s="320"/>
      <c r="K60" s="320"/>
      <c r="L60" s="320"/>
      <c r="M60" s="320"/>
      <c r="N60" s="320"/>
      <c r="O60" s="320"/>
      <c r="P60" s="92"/>
      <c r="Q60" s="278"/>
      <c r="R60" s="278"/>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IZ60" s="2"/>
    </row>
    <row r="61" spans="1:260" ht="23.25" customHeight="1" x14ac:dyDescent="0.25">
      <c r="A61" s="333" t="s">
        <v>63</v>
      </c>
      <c r="B61" s="334" t="s">
        <v>23</v>
      </c>
      <c r="C61" s="334"/>
      <c r="D61" s="334"/>
      <c r="E61" s="334"/>
      <c r="F61" s="334"/>
      <c r="G61" s="335" t="s">
        <v>99</v>
      </c>
      <c r="H61" s="337" t="s">
        <v>113</v>
      </c>
      <c r="I61" s="337"/>
      <c r="J61" s="337"/>
      <c r="K61" s="337"/>
      <c r="L61" s="337"/>
      <c r="M61" s="337"/>
      <c r="N61" s="337"/>
      <c r="O61" s="337"/>
      <c r="P61" s="92"/>
      <c r="Q61" s="92"/>
      <c r="R61" s="97"/>
      <c r="T61" s="20"/>
      <c r="U61" s="20"/>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row>
    <row r="62" spans="1:260" ht="78" customHeight="1" x14ac:dyDescent="0.25">
      <c r="A62" s="333"/>
      <c r="B62" s="334"/>
      <c r="C62" s="334"/>
      <c r="D62" s="334"/>
      <c r="E62" s="334"/>
      <c r="F62" s="334"/>
      <c r="G62" s="336"/>
      <c r="H62" s="284" t="s">
        <v>128</v>
      </c>
      <c r="I62" s="270" t="s">
        <v>100</v>
      </c>
      <c r="J62" s="285" t="s">
        <v>114</v>
      </c>
      <c r="K62" s="285" t="s">
        <v>27</v>
      </c>
      <c r="L62" s="270" t="s">
        <v>109</v>
      </c>
      <c r="M62" s="270" t="s">
        <v>110</v>
      </c>
      <c r="N62" s="270" t="s">
        <v>111</v>
      </c>
      <c r="O62" s="280" t="s">
        <v>101</v>
      </c>
      <c r="P62" s="92"/>
      <c r="Q62" s="92"/>
      <c r="R62" s="98"/>
      <c r="S62" s="283"/>
      <c r="V62" s="283"/>
      <c r="W62" s="21"/>
      <c r="X62" s="21"/>
      <c r="Y62" s="21"/>
      <c r="Z62" s="283"/>
      <c r="AA62" s="21"/>
      <c r="AB62" s="21"/>
      <c r="AC62" s="21"/>
      <c r="AD62" s="283"/>
      <c r="AE62" s="21"/>
      <c r="AF62" s="21"/>
      <c r="AG62" s="21"/>
      <c r="AH62" s="283"/>
      <c r="AI62" s="21"/>
      <c r="AJ62" s="21"/>
      <c r="AK62" s="21"/>
      <c r="AL62" s="283"/>
      <c r="AM62" s="21"/>
      <c r="AN62" s="21"/>
      <c r="AO62" s="21"/>
      <c r="AP62" s="283"/>
      <c r="AQ62" s="21"/>
      <c r="AR62" s="21"/>
      <c r="AS62" s="21"/>
      <c r="AT62" s="283"/>
      <c r="AU62" s="21"/>
      <c r="AV62" s="21"/>
      <c r="AW62" s="21"/>
      <c r="AX62" s="283"/>
      <c r="AY62" s="21"/>
      <c r="AZ62" s="21"/>
      <c r="BA62" s="21"/>
      <c r="BB62" s="283"/>
      <c r="BC62" s="21"/>
      <c r="BD62" s="21"/>
      <c r="BE62" s="21"/>
      <c r="BF62" s="331"/>
    </row>
    <row r="63" spans="1:260" ht="15" customHeight="1" x14ac:dyDescent="0.25">
      <c r="A63" s="322"/>
      <c r="B63" s="321"/>
      <c r="C63" s="321"/>
      <c r="D63" s="321"/>
      <c r="E63" s="321"/>
      <c r="F63" s="321"/>
      <c r="G63" s="251"/>
      <c r="H63" s="251"/>
      <c r="I63" s="251"/>
      <c r="J63" s="251"/>
      <c r="K63" s="251"/>
      <c r="L63" s="251"/>
      <c r="M63" s="251"/>
      <c r="N63" s="264"/>
      <c r="O63" s="247">
        <f t="shared" ref="O63:O72" si="7">M63*N63</f>
        <v>0</v>
      </c>
      <c r="P63" s="92"/>
      <c r="Q63" s="92"/>
      <c r="R63" s="99"/>
      <c r="S63" s="3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row>
    <row r="64" spans="1:260" ht="12.75" customHeight="1" x14ac:dyDescent="0.25">
      <c r="A64" s="322"/>
      <c r="B64" s="321"/>
      <c r="C64" s="321"/>
      <c r="D64" s="321"/>
      <c r="E64" s="321"/>
      <c r="F64" s="321"/>
      <c r="G64" s="251"/>
      <c r="H64" s="251"/>
      <c r="I64" s="251"/>
      <c r="J64" s="251"/>
      <c r="K64" s="251"/>
      <c r="L64" s="251"/>
      <c r="M64" s="251"/>
      <c r="N64" s="264"/>
      <c r="O64" s="247">
        <f t="shared" si="7"/>
        <v>0</v>
      </c>
      <c r="P64" s="92"/>
      <c r="Q64" s="92"/>
      <c r="R64" s="99"/>
      <c r="S64" s="3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row>
    <row r="65" spans="1:58" ht="15" customHeight="1" x14ac:dyDescent="0.25">
      <c r="A65" s="322"/>
      <c r="B65" s="321"/>
      <c r="C65" s="321"/>
      <c r="D65" s="321"/>
      <c r="E65" s="321"/>
      <c r="F65" s="321"/>
      <c r="G65" s="251"/>
      <c r="H65" s="251"/>
      <c r="I65" s="251"/>
      <c r="J65" s="251"/>
      <c r="K65" s="251"/>
      <c r="L65" s="251"/>
      <c r="M65" s="251"/>
      <c r="N65" s="264"/>
      <c r="O65" s="247">
        <f t="shared" si="7"/>
        <v>0</v>
      </c>
      <c r="P65" s="92"/>
      <c r="Q65" s="92"/>
      <c r="R65" s="99"/>
      <c r="S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row>
    <row r="66" spans="1:58" ht="15" customHeight="1" x14ac:dyDescent="0.25">
      <c r="A66" s="322"/>
      <c r="B66" s="321"/>
      <c r="C66" s="321"/>
      <c r="D66" s="321"/>
      <c r="E66" s="321"/>
      <c r="F66" s="321"/>
      <c r="G66" s="251"/>
      <c r="H66" s="251"/>
      <c r="I66" s="251"/>
      <c r="J66" s="251"/>
      <c r="K66" s="251"/>
      <c r="L66" s="251"/>
      <c r="M66" s="251"/>
      <c r="N66" s="264"/>
      <c r="O66" s="247">
        <f t="shared" si="7"/>
        <v>0</v>
      </c>
      <c r="P66" s="92"/>
      <c r="Q66" s="92"/>
      <c r="R66" s="99"/>
      <c r="S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row>
    <row r="67" spans="1:58" ht="15" customHeight="1" x14ac:dyDescent="0.25">
      <c r="A67" s="322"/>
      <c r="B67" s="321"/>
      <c r="C67" s="321"/>
      <c r="D67" s="321"/>
      <c r="E67" s="321"/>
      <c r="F67" s="321"/>
      <c r="G67" s="251"/>
      <c r="H67" s="251"/>
      <c r="I67" s="251"/>
      <c r="J67" s="251"/>
      <c r="K67" s="251"/>
      <c r="L67" s="251"/>
      <c r="M67" s="251"/>
      <c r="N67" s="264"/>
      <c r="O67" s="247">
        <f t="shared" si="7"/>
        <v>0</v>
      </c>
      <c r="P67" s="92"/>
      <c r="Q67" s="92"/>
      <c r="R67" s="99"/>
      <c r="S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row>
    <row r="68" spans="1:58" ht="15" customHeight="1" x14ac:dyDescent="0.25">
      <c r="A68" s="322"/>
      <c r="B68" s="321"/>
      <c r="C68" s="321"/>
      <c r="D68" s="321"/>
      <c r="E68" s="321"/>
      <c r="F68" s="321"/>
      <c r="G68" s="251"/>
      <c r="H68" s="251"/>
      <c r="I68" s="251"/>
      <c r="J68" s="251"/>
      <c r="K68" s="251"/>
      <c r="L68" s="251"/>
      <c r="M68" s="251"/>
      <c r="N68" s="252"/>
      <c r="O68" s="247">
        <f t="shared" si="7"/>
        <v>0</v>
      </c>
      <c r="P68" s="92"/>
      <c r="Q68" s="92"/>
      <c r="R68" s="99"/>
      <c r="S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row>
    <row r="69" spans="1:58" ht="15" customHeight="1" x14ac:dyDescent="0.25">
      <c r="A69" s="322"/>
      <c r="B69" s="321"/>
      <c r="C69" s="321"/>
      <c r="D69" s="321"/>
      <c r="E69" s="321"/>
      <c r="F69" s="321"/>
      <c r="G69" s="251"/>
      <c r="H69" s="251"/>
      <c r="I69" s="251"/>
      <c r="J69" s="251"/>
      <c r="K69" s="251"/>
      <c r="L69" s="251"/>
      <c r="M69" s="251"/>
      <c r="N69" s="252"/>
      <c r="O69" s="247">
        <f t="shared" si="7"/>
        <v>0</v>
      </c>
      <c r="P69" s="92"/>
      <c r="Q69" s="92"/>
      <c r="R69" s="99"/>
      <c r="S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row>
    <row r="70" spans="1:58" ht="15" customHeight="1" x14ac:dyDescent="0.25">
      <c r="A70" s="322"/>
      <c r="B70" s="321"/>
      <c r="C70" s="321"/>
      <c r="D70" s="321"/>
      <c r="E70" s="321"/>
      <c r="F70" s="321"/>
      <c r="G70" s="251"/>
      <c r="H70" s="251"/>
      <c r="I70" s="251"/>
      <c r="J70" s="251"/>
      <c r="K70" s="251"/>
      <c r="L70" s="251"/>
      <c r="M70" s="251"/>
      <c r="N70" s="252"/>
      <c r="O70" s="247">
        <f t="shared" si="7"/>
        <v>0</v>
      </c>
      <c r="P70" s="92"/>
      <c r="Q70" s="92"/>
      <c r="R70" s="99"/>
      <c r="S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row>
    <row r="71" spans="1:58" ht="15" customHeight="1" x14ac:dyDescent="0.25">
      <c r="A71" s="322"/>
      <c r="B71" s="321"/>
      <c r="C71" s="321"/>
      <c r="D71" s="321"/>
      <c r="E71" s="321"/>
      <c r="F71" s="321"/>
      <c r="G71" s="251"/>
      <c r="H71" s="251"/>
      <c r="I71" s="251"/>
      <c r="J71" s="251"/>
      <c r="K71" s="251"/>
      <c r="L71" s="251"/>
      <c r="M71" s="251"/>
      <c r="N71" s="252"/>
      <c r="O71" s="247">
        <f t="shared" si="7"/>
        <v>0</v>
      </c>
      <c r="P71" s="92"/>
      <c r="Q71" s="92"/>
      <c r="R71" s="99"/>
      <c r="S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row>
    <row r="72" spans="1:58" ht="15.75" customHeight="1" x14ac:dyDescent="0.25">
      <c r="A72" s="322"/>
      <c r="B72" s="321"/>
      <c r="C72" s="321"/>
      <c r="D72" s="321"/>
      <c r="E72" s="321"/>
      <c r="F72" s="321"/>
      <c r="G72" s="251"/>
      <c r="H72" s="251"/>
      <c r="I72" s="251"/>
      <c r="J72" s="251"/>
      <c r="K72" s="251"/>
      <c r="L72" s="251"/>
      <c r="M72" s="251"/>
      <c r="N72" s="252"/>
      <c r="O72" s="247">
        <f t="shared" si="7"/>
        <v>0</v>
      </c>
      <c r="P72" s="92"/>
      <c r="Q72" s="92"/>
      <c r="R72" s="99"/>
      <c r="S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row>
    <row r="73" spans="1:58" ht="15.6" x14ac:dyDescent="0.25">
      <c r="A73" s="56" t="s">
        <v>28</v>
      </c>
      <c r="B73" s="245"/>
      <c r="C73" s="245"/>
      <c r="D73" s="245"/>
      <c r="E73" s="245"/>
      <c r="F73" s="245"/>
      <c r="G73" s="245"/>
      <c r="H73" s="245"/>
      <c r="I73" s="245"/>
      <c r="J73" s="245"/>
      <c r="K73" s="245"/>
      <c r="L73" s="245"/>
      <c r="M73" s="245"/>
      <c r="N73" s="245"/>
      <c r="O73" s="246">
        <f>SUM(O63:O72)</f>
        <v>0</v>
      </c>
      <c r="P73" s="92"/>
      <c r="Q73" s="92"/>
      <c r="R73" s="96"/>
      <c r="S73" s="24"/>
      <c r="T73" s="23"/>
      <c r="U73" s="23"/>
      <c r="V73" s="24"/>
      <c r="W73" s="23"/>
      <c r="X73" s="23"/>
      <c r="Y73" s="24"/>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row>
    <row r="74" spans="1:58" ht="65.25" customHeight="1" x14ac:dyDescent="0.25">
      <c r="A74" s="54"/>
      <c r="B74" s="280"/>
      <c r="C74" s="280" t="s">
        <v>50</v>
      </c>
      <c r="D74" s="280" t="s">
        <v>51</v>
      </c>
      <c r="E74" s="280" t="s">
        <v>52</v>
      </c>
      <c r="F74" s="280" t="s">
        <v>205</v>
      </c>
      <c r="G74" s="280" t="s">
        <v>206</v>
      </c>
      <c r="H74" s="280" t="s">
        <v>28</v>
      </c>
      <c r="I74" s="92"/>
      <c r="J74" s="350" t="s">
        <v>210</v>
      </c>
      <c r="K74" s="350"/>
      <c r="L74" s="92"/>
      <c r="M74" s="348" t="str">
        <f>IF(H78=O73,"OK","ERRORE - Seleziona una delle opzioni WP e/o Periodo per ogni voce di spesa / ERROR -  Select one of the option WP and/or Period per each single budget line!")</f>
        <v>OK</v>
      </c>
      <c r="N74" s="348"/>
      <c r="O74" s="290" t="e">
        <f>O73/P74</f>
        <v>#DIV/0!</v>
      </c>
      <c r="P74" s="289">
        <f>O97+O120+H155+H156</f>
        <v>0</v>
      </c>
      <c r="Q74" s="92"/>
      <c r="R74" s="92"/>
      <c r="V74" s="283"/>
      <c r="W74" s="11"/>
      <c r="X74" s="20"/>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row>
    <row r="75" spans="1:58" ht="13.5" customHeight="1" x14ac:dyDescent="0.25">
      <c r="A75" s="280" t="s">
        <v>15</v>
      </c>
      <c r="B75" s="83"/>
      <c r="C75" s="55">
        <f>SUMPRODUCT(($J$63:$J$72="P1")*($I$63:$I$72&lt;&gt;"")*($I$63:$I$72="WP1")*($O$63:$O$72))</f>
        <v>0</v>
      </c>
      <c r="D75" s="55">
        <f>SUMPRODUCT(($J$63:$J$72="P1")*($I$63:$I$72&lt;&gt;"")*($I$63:$I$72="WP2")*($O$63:$O$72))</f>
        <v>0</v>
      </c>
      <c r="E75" s="55">
        <f>SUMPRODUCT(($J$63:$J$72="P1")*($I$63:$I$72&lt;&gt;"")*($I$63:$I$72="WP3")*($O$63:$O$72))</f>
        <v>0</v>
      </c>
      <c r="F75" s="55">
        <f>SUMPRODUCT(($J$63:$J$72="P1")*($I$63:$I$72&lt;&gt;"")*($I$63:$I$72="WP4")*($O$63:$O$72))</f>
        <v>0</v>
      </c>
      <c r="G75" s="55">
        <f>SUMPRODUCT(($J$63:$J$72="P1")*($I$63:$I$72&lt;&gt;"")*($I$63:$I$72="WP5")*($O$63:$O$72))</f>
        <v>0</v>
      </c>
      <c r="H75" s="90">
        <f>SUM(C75:G75)</f>
        <v>0</v>
      </c>
      <c r="I75" s="92"/>
      <c r="J75" s="351" t="e">
        <f>IF(O74&lt;=2%,"OK","ERRORE - progetto non ammissibile! Rideterminare la percentuale che non deve superare il 2% del totale dei costi del progetto/Ineligible project! Revise the percentage that shall not exceed the maximum percentage of 2% of the total cost of the project!")</f>
        <v>#DIV/0!</v>
      </c>
      <c r="K75" s="351"/>
      <c r="L75" s="92"/>
      <c r="M75" s="349"/>
      <c r="N75" s="349"/>
      <c r="O75" s="92"/>
      <c r="P75" s="92"/>
      <c r="Q75" s="92"/>
      <c r="R75" s="92"/>
      <c r="V75" s="283"/>
      <c r="W75" s="11"/>
      <c r="X75" s="26"/>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row>
    <row r="76" spans="1:58" ht="13.5" customHeight="1" x14ac:dyDescent="0.25">
      <c r="A76" s="280" t="s">
        <v>16</v>
      </c>
      <c r="B76" s="83"/>
      <c r="C76" s="55">
        <f>SUMPRODUCT(($J$63:$J$72="P2")*($I$63:$I$72&lt;&gt;"")*($I$63:$I$72="WP1")*($O$63:$O$72))</f>
        <v>0</v>
      </c>
      <c r="D76" s="55">
        <f>SUMPRODUCT(($J$63:$J$72="P2")*($I$63:$I$72&lt;&gt;"")*($I$63:$I$72="WP2")*($O$63:$O$72))</f>
        <v>0</v>
      </c>
      <c r="E76" s="55">
        <f>SUMPRODUCT(($J$63:$J$72="P2")*($I$63:$I$72&lt;&gt;"")*($I$63:$I$72="WP3")*($O$63:$O$72))</f>
        <v>0</v>
      </c>
      <c r="F76" s="55">
        <f>SUMPRODUCT(($J$63:$J$72="P2")*($I$63:$I$72&lt;&gt;"")*($I$63:$I$72="WP4")*($O$63:$O$72))</f>
        <v>0</v>
      </c>
      <c r="G76" s="55">
        <f>SUMPRODUCT(($J$63:$J$72="P2")*($I$63:$I$72&lt;&gt;"")*($I$63:$I$72="WP5")*($O$63:$O$72))</f>
        <v>0</v>
      </c>
      <c r="H76" s="90">
        <f t="shared" ref="H76:H77" si="8">SUM(C76:G76)</f>
        <v>0</v>
      </c>
      <c r="I76" s="92"/>
      <c r="J76" s="351"/>
      <c r="K76" s="351"/>
      <c r="L76" s="288"/>
      <c r="M76" s="349"/>
      <c r="N76" s="349"/>
      <c r="O76" s="92"/>
      <c r="P76" s="92"/>
      <c r="Q76" s="92"/>
      <c r="V76" s="283"/>
      <c r="W76" s="11"/>
      <c r="X76" s="26"/>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row>
    <row r="77" spans="1:58" ht="13.5" customHeight="1" x14ac:dyDescent="0.25">
      <c r="A77" s="280" t="s">
        <v>20</v>
      </c>
      <c r="B77" s="83"/>
      <c r="C77" s="55">
        <f>SUMPRODUCT(($J$63:$J$72="P3")*($I$63:$I$72&lt;&gt;"")*($I$63:$I$72="WP1")*($O$63:$O$72))</f>
        <v>0</v>
      </c>
      <c r="D77" s="55">
        <f>SUMPRODUCT(($J$63:$J$72="P3")*($I$63:$I$72&lt;&gt;"")*($I$63:$I$72="WP2")*($O$63:$O$72))</f>
        <v>0</v>
      </c>
      <c r="E77" s="55">
        <f>SUMPRODUCT(($J$63:$J$72="P3")*($I$63:$I$72&lt;&gt;"")*($I$63:$I$72="WP3")*($O$63:$O$72))</f>
        <v>0</v>
      </c>
      <c r="F77" s="55">
        <f>SUMPRODUCT(($J$63:$J$72="P3")*($I$63:$I$72&lt;&gt;"")*($I$63:$I$72="WP4")*($O$63:$O$72))</f>
        <v>0</v>
      </c>
      <c r="G77" s="55">
        <f>SUMPRODUCT(($J$63:$J$72="P3")*($I$63:$I$72&lt;&gt;"")*($I$63:$I$72="WP5")*($O$63:$O$72))</f>
        <v>0</v>
      </c>
      <c r="H77" s="90">
        <f t="shared" si="8"/>
        <v>0</v>
      </c>
      <c r="I77" s="92"/>
      <c r="J77" s="351"/>
      <c r="K77" s="351"/>
      <c r="L77" s="288"/>
      <c r="M77" s="349"/>
      <c r="N77" s="349"/>
      <c r="O77" s="92"/>
      <c r="P77" s="92"/>
      <c r="Q77" s="92"/>
      <c r="V77" s="283"/>
      <c r="W77" s="11"/>
      <c r="X77" s="26"/>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row>
    <row r="78" spans="1:58" ht="21.75" customHeight="1" x14ac:dyDescent="0.25">
      <c r="A78" s="56" t="s">
        <v>28</v>
      </c>
      <c r="B78" s="84"/>
      <c r="C78" s="57">
        <f t="shared" ref="C78:H78" si="9">SUM(C75:C77)</f>
        <v>0</v>
      </c>
      <c r="D78" s="57">
        <f t="shared" si="9"/>
        <v>0</v>
      </c>
      <c r="E78" s="57">
        <f t="shared" si="9"/>
        <v>0</v>
      </c>
      <c r="F78" s="57">
        <f t="shared" si="9"/>
        <v>0</v>
      </c>
      <c r="G78" s="57">
        <f t="shared" si="9"/>
        <v>0</v>
      </c>
      <c r="H78" s="57">
        <f t="shared" si="9"/>
        <v>0</v>
      </c>
      <c r="I78" s="92"/>
      <c r="J78" s="351"/>
      <c r="K78" s="351"/>
      <c r="L78" s="288"/>
      <c r="M78" s="92"/>
      <c r="N78" s="92"/>
      <c r="O78" s="92"/>
      <c r="P78" s="92"/>
      <c r="Q78" s="92"/>
      <c r="V78" s="283"/>
      <c r="W78" s="11"/>
      <c r="X78" s="26"/>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row>
    <row r="79" spans="1:58" s="11" customFormat="1" ht="32.25" customHeight="1" x14ac:dyDescent="0.25">
      <c r="A79" s="56" t="s">
        <v>138</v>
      </c>
      <c r="B79" s="84"/>
      <c r="C79" s="57">
        <f>SUMPRODUCT(($I$63:$I$72="WP1")*($H$63:$H$72&lt;&gt;"")*($H$63:$H$72="SI/YES")*($O$63:$O$72))</f>
        <v>0</v>
      </c>
      <c r="D79" s="57">
        <f>SUMPRODUCT(($I$63:$I$72="WP2")*($H$63:$H$72&lt;&gt;"")*($H$63:$H$72="SI/YES")*($O$63:$O$72))</f>
        <v>0</v>
      </c>
      <c r="E79" s="57">
        <f>SUMPRODUCT(($I$63:$I$72="WP3")*($H$63:$H$72&lt;&gt;"")*($H$63:$H$72="SI/YES")*($O$63:$O$72))</f>
        <v>0</v>
      </c>
      <c r="F79" s="57">
        <f>SUMPRODUCT(($I$63:$I$72="WP4")*($H$63:$H$72&lt;&gt;"")*($H$63:$H$72="SI/YES")*($O$63:$O$72))</f>
        <v>0</v>
      </c>
      <c r="G79" s="57">
        <f>SUMPRODUCT(($I$63:$I$72="WP5")*($H$63:$H$72&lt;&gt;"")*($H$63:$H$72="SI/YES")*($O$63:$O$72))</f>
        <v>0</v>
      </c>
      <c r="H79" s="88">
        <f ca="1">SUM(C79:H79)</f>
        <v>0</v>
      </c>
      <c r="I79" s="92"/>
      <c r="J79" s="351"/>
      <c r="K79" s="351"/>
      <c r="L79" s="287"/>
      <c r="M79" s="287"/>
      <c r="N79" s="287"/>
      <c r="O79" s="39"/>
      <c r="P79" s="39"/>
      <c r="Q79" s="39"/>
      <c r="R79" s="39"/>
      <c r="S79" s="40"/>
      <c r="T79" s="40"/>
      <c r="U79" s="40"/>
      <c r="V79" s="40"/>
      <c r="W79" s="40"/>
      <c r="X79" s="40"/>
      <c r="Y79" s="40"/>
      <c r="Z79" s="40"/>
      <c r="AA79" s="40"/>
      <c r="AB79" s="40"/>
      <c r="AC79" s="40"/>
      <c r="AD79" s="40"/>
      <c r="AE79" s="40"/>
      <c r="AF79" s="40"/>
      <c r="AG79" s="40"/>
      <c r="AH79" s="40"/>
      <c r="AI79" s="40"/>
      <c r="AJ79" s="40"/>
      <c r="AK79" s="40"/>
      <c r="AL79" s="283"/>
      <c r="AM79" s="283"/>
      <c r="AN79" s="283"/>
      <c r="AO79" s="283"/>
      <c r="AP79" s="283"/>
      <c r="AQ79" s="283"/>
      <c r="AR79" s="40"/>
      <c r="AS79" s="40"/>
      <c r="AT79" s="40"/>
      <c r="AU79" s="40"/>
      <c r="AV79" s="40"/>
      <c r="AW79" s="40"/>
      <c r="AX79" s="40"/>
      <c r="AY79" s="40"/>
      <c r="AZ79" s="40"/>
      <c r="BA79" s="40"/>
      <c r="BB79" s="40"/>
      <c r="BC79" s="40"/>
      <c r="BD79" s="40"/>
      <c r="BE79" s="40"/>
      <c r="BF79" s="41"/>
    </row>
    <row r="80" spans="1:58" s="11" customFormat="1" ht="16.5" customHeight="1" x14ac:dyDescent="0.25">
      <c r="A80" s="19"/>
      <c r="B80" s="13"/>
      <c r="C80" s="13"/>
      <c r="D80" s="13"/>
      <c r="E80" s="39"/>
      <c r="F80" s="39"/>
      <c r="G80" s="39"/>
      <c r="H80" s="39"/>
      <c r="I80" s="39"/>
      <c r="J80" s="39"/>
      <c r="K80" s="39"/>
      <c r="L80" s="39"/>
      <c r="M80" s="39"/>
      <c r="N80" s="39"/>
      <c r="O80" s="39"/>
      <c r="P80" s="39"/>
      <c r="Q80" s="39"/>
      <c r="R80" s="39"/>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1"/>
    </row>
    <row r="81" spans="1:260" ht="15" customHeight="1" x14ac:dyDescent="0.25">
      <c r="A81" s="85" t="s">
        <v>115</v>
      </c>
      <c r="B81" s="17"/>
      <c r="C81" s="17"/>
      <c r="D81" s="17"/>
      <c r="E81" s="17"/>
      <c r="F81" s="17"/>
      <c r="G81" s="17"/>
      <c r="H81" s="17"/>
      <c r="I81" s="17"/>
      <c r="J81" s="17"/>
      <c r="K81" s="17"/>
      <c r="L81" s="17"/>
      <c r="M81" s="17"/>
      <c r="N81" s="17"/>
      <c r="O81" s="1"/>
      <c r="P81" s="1"/>
      <c r="Q81" s="1"/>
      <c r="R81" s="1"/>
    </row>
    <row r="82" spans="1:260" s="11" customFormat="1" ht="6" customHeight="1" x14ac:dyDescent="0.25">
      <c r="A82" s="13"/>
      <c r="B82" s="13"/>
      <c r="C82" s="13"/>
      <c r="D82" s="13"/>
      <c r="E82" s="13"/>
      <c r="F82" s="13"/>
      <c r="G82" s="13"/>
      <c r="H82" s="13"/>
      <c r="I82" s="13"/>
      <c r="J82" s="13"/>
      <c r="K82" s="13"/>
      <c r="L82" s="13"/>
      <c r="M82" s="13"/>
      <c r="N82" s="13"/>
      <c r="O82" s="13"/>
      <c r="P82" s="13"/>
      <c r="Q82" s="13"/>
      <c r="R82" s="1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row>
    <row r="83" spans="1:260" s="32" customFormat="1" ht="104.25" customHeight="1" x14ac:dyDescent="0.25">
      <c r="A83" s="320" t="s">
        <v>169</v>
      </c>
      <c r="B83" s="320"/>
      <c r="C83" s="320"/>
      <c r="D83" s="320"/>
      <c r="E83" s="320"/>
      <c r="F83" s="320"/>
      <c r="G83" s="320"/>
      <c r="H83" s="320"/>
      <c r="I83" s="320"/>
      <c r="J83" s="320"/>
      <c r="K83" s="320"/>
      <c r="L83" s="320"/>
      <c r="M83" s="320"/>
      <c r="N83" s="320"/>
      <c r="O83" s="320"/>
      <c r="P83" s="92"/>
      <c r="Q83" s="278"/>
      <c r="R83" s="278"/>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IZ83" s="2"/>
    </row>
    <row r="84" spans="1:260" s="32" customFormat="1" ht="10.5" customHeight="1" x14ac:dyDescent="0.25">
      <c r="A84" s="327"/>
      <c r="B84" s="327"/>
      <c r="C84" s="327"/>
      <c r="D84" s="327"/>
      <c r="E84" s="327"/>
      <c r="F84" s="327"/>
      <c r="G84" s="327"/>
      <c r="H84" s="327"/>
      <c r="I84" s="327"/>
      <c r="J84" s="327"/>
      <c r="K84" s="327"/>
      <c r="L84" s="327"/>
      <c r="M84" s="327"/>
      <c r="N84" s="327"/>
      <c r="O84" s="327"/>
      <c r="P84" s="92"/>
      <c r="Q84" s="92"/>
      <c r="R84" s="282"/>
      <c r="IZ84" s="2"/>
    </row>
    <row r="85" spans="1:260" ht="18.75" customHeight="1" x14ac:dyDescent="0.25">
      <c r="A85" s="322" t="s">
        <v>64</v>
      </c>
      <c r="B85" s="322" t="s">
        <v>23</v>
      </c>
      <c r="C85" s="322"/>
      <c r="D85" s="322"/>
      <c r="E85" s="341" t="s">
        <v>116</v>
      </c>
      <c r="F85" s="341"/>
      <c r="G85" s="341" t="s">
        <v>26</v>
      </c>
      <c r="H85" s="337" t="s">
        <v>113</v>
      </c>
      <c r="I85" s="337"/>
      <c r="J85" s="337"/>
      <c r="K85" s="337"/>
      <c r="L85" s="337"/>
      <c r="M85" s="337"/>
      <c r="N85" s="337"/>
      <c r="O85" s="337"/>
      <c r="P85" s="92"/>
      <c r="Q85" s="92"/>
      <c r="R85" s="97"/>
      <c r="S85" s="20"/>
      <c r="T85" s="20"/>
      <c r="U85" s="20"/>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row>
    <row r="86" spans="1:260" ht="70.5" customHeight="1" x14ac:dyDescent="0.25">
      <c r="A86" s="322"/>
      <c r="B86" s="322"/>
      <c r="C86" s="322"/>
      <c r="D86" s="322"/>
      <c r="E86" s="341"/>
      <c r="F86" s="341"/>
      <c r="G86" s="341"/>
      <c r="H86" s="284" t="s">
        <v>128</v>
      </c>
      <c r="I86" s="270" t="s">
        <v>100</v>
      </c>
      <c r="J86" s="285" t="s">
        <v>114</v>
      </c>
      <c r="K86" s="285" t="s">
        <v>27</v>
      </c>
      <c r="L86" s="270" t="s">
        <v>109</v>
      </c>
      <c r="M86" s="270" t="s">
        <v>110</v>
      </c>
      <c r="N86" s="270" t="s">
        <v>111</v>
      </c>
      <c r="O86" s="280" t="s">
        <v>101</v>
      </c>
      <c r="P86" s="92"/>
      <c r="Q86" s="92"/>
      <c r="R86" s="98"/>
      <c r="S86" s="21"/>
      <c r="V86" s="283"/>
      <c r="W86" s="21"/>
      <c r="X86" s="21"/>
      <c r="Y86" s="21"/>
      <c r="Z86" s="283"/>
      <c r="AA86" s="21"/>
      <c r="AB86" s="21"/>
      <c r="AC86" s="21"/>
      <c r="AD86" s="283"/>
      <c r="AE86" s="21"/>
      <c r="AF86" s="21"/>
      <c r="AG86" s="21"/>
      <c r="AH86" s="283"/>
      <c r="AI86" s="21"/>
      <c r="AJ86" s="21"/>
      <c r="AK86" s="21"/>
      <c r="AL86" s="283"/>
      <c r="AM86" s="21"/>
      <c r="AN86" s="21"/>
      <c r="AO86" s="21"/>
      <c r="AP86" s="283"/>
      <c r="AQ86" s="21"/>
      <c r="AR86" s="21"/>
      <c r="AS86" s="21"/>
      <c r="AT86" s="283"/>
      <c r="AU86" s="21"/>
      <c r="AV86" s="21"/>
      <c r="AW86" s="21"/>
      <c r="AX86" s="283"/>
      <c r="AY86" s="21"/>
      <c r="AZ86" s="21"/>
      <c r="BA86" s="21"/>
      <c r="BB86" s="283"/>
      <c r="BC86" s="21"/>
      <c r="BD86" s="21"/>
      <c r="BE86" s="21"/>
      <c r="BF86" s="331"/>
    </row>
    <row r="87" spans="1:260" ht="15" customHeight="1" x14ac:dyDescent="0.25">
      <c r="A87" s="322"/>
      <c r="B87" s="321"/>
      <c r="C87" s="321"/>
      <c r="D87" s="321"/>
      <c r="E87" s="321"/>
      <c r="F87" s="321"/>
      <c r="G87" s="253"/>
      <c r="H87" s="251"/>
      <c r="I87" s="251"/>
      <c r="J87" s="251"/>
      <c r="K87" s="251"/>
      <c r="L87" s="251"/>
      <c r="M87" s="251"/>
      <c r="N87" s="264"/>
      <c r="O87" s="247">
        <f t="shared" ref="O87:O96" si="10">M87*N87</f>
        <v>0</v>
      </c>
      <c r="P87" s="92"/>
      <c r="Q87" s="92"/>
      <c r="R87" s="99"/>
      <c r="S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row>
    <row r="88" spans="1:260" ht="12.75" customHeight="1" x14ac:dyDescent="0.25">
      <c r="A88" s="322"/>
      <c r="B88" s="321"/>
      <c r="C88" s="321"/>
      <c r="D88" s="321"/>
      <c r="E88" s="321"/>
      <c r="F88" s="321"/>
      <c r="G88" s="253"/>
      <c r="H88" s="251"/>
      <c r="I88" s="251"/>
      <c r="J88" s="251"/>
      <c r="K88" s="251"/>
      <c r="L88" s="251"/>
      <c r="M88" s="251"/>
      <c r="N88" s="264"/>
      <c r="O88" s="247">
        <f t="shared" si="10"/>
        <v>0</v>
      </c>
      <c r="P88" s="92"/>
      <c r="Q88" s="92"/>
      <c r="R88" s="99"/>
      <c r="S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row>
    <row r="89" spans="1:260" ht="15" customHeight="1" x14ac:dyDescent="0.25">
      <c r="A89" s="322"/>
      <c r="B89" s="321"/>
      <c r="C89" s="321"/>
      <c r="D89" s="321"/>
      <c r="E89" s="321"/>
      <c r="F89" s="321"/>
      <c r="G89" s="253"/>
      <c r="H89" s="251"/>
      <c r="I89" s="251"/>
      <c r="J89" s="251"/>
      <c r="K89" s="251"/>
      <c r="L89" s="251"/>
      <c r="M89" s="251"/>
      <c r="N89" s="264"/>
      <c r="O89" s="247">
        <f t="shared" si="10"/>
        <v>0</v>
      </c>
      <c r="P89" s="92"/>
      <c r="Q89" s="92"/>
      <c r="R89" s="99"/>
      <c r="S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row>
    <row r="90" spans="1:260" ht="15" customHeight="1" x14ac:dyDescent="0.25">
      <c r="A90" s="322"/>
      <c r="B90" s="321"/>
      <c r="C90" s="321"/>
      <c r="D90" s="321"/>
      <c r="E90" s="321"/>
      <c r="F90" s="321"/>
      <c r="G90" s="253"/>
      <c r="H90" s="251"/>
      <c r="I90" s="251"/>
      <c r="J90" s="251"/>
      <c r="K90" s="251"/>
      <c r="L90" s="251"/>
      <c r="M90" s="251"/>
      <c r="N90" s="264"/>
      <c r="O90" s="247">
        <f t="shared" si="10"/>
        <v>0</v>
      </c>
      <c r="P90" s="92"/>
      <c r="Q90" s="92"/>
      <c r="R90" s="99"/>
      <c r="S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row>
    <row r="91" spans="1:260" ht="15" customHeight="1" x14ac:dyDescent="0.25">
      <c r="A91" s="322"/>
      <c r="B91" s="321"/>
      <c r="C91" s="321"/>
      <c r="D91" s="321"/>
      <c r="E91" s="321"/>
      <c r="F91" s="321"/>
      <c r="G91" s="253"/>
      <c r="H91" s="251"/>
      <c r="I91" s="251"/>
      <c r="J91" s="251"/>
      <c r="K91" s="251"/>
      <c r="L91" s="251"/>
      <c r="M91" s="251"/>
      <c r="N91" s="264"/>
      <c r="O91" s="247">
        <f t="shared" si="10"/>
        <v>0</v>
      </c>
      <c r="P91" s="92"/>
      <c r="Q91" s="92"/>
      <c r="R91" s="99"/>
      <c r="S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row>
    <row r="92" spans="1:260" ht="15" customHeight="1" x14ac:dyDescent="0.25">
      <c r="A92" s="322"/>
      <c r="B92" s="321"/>
      <c r="C92" s="321"/>
      <c r="D92" s="321"/>
      <c r="E92" s="321"/>
      <c r="F92" s="321"/>
      <c r="G92" s="253"/>
      <c r="H92" s="251"/>
      <c r="I92" s="251"/>
      <c r="J92" s="251"/>
      <c r="K92" s="251"/>
      <c r="L92" s="251"/>
      <c r="M92" s="251"/>
      <c r="N92" s="252"/>
      <c r="O92" s="247">
        <f t="shared" si="10"/>
        <v>0</v>
      </c>
      <c r="P92" s="92"/>
      <c r="Q92" s="92"/>
      <c r="R92" s="99"/>
      <c r="S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row>
    <row r="93" spans="1:260" ht="15" customHeight="1" x14ac:dyDescent="0.25">
      <c r="A93" s="322"/>
      <c r="B93" s="321"/>
      <c r="C93" s="321"/>
      <c r="D93" s="321"/>
      <c r="E93" s="321"/>
      <c r="F93" s="321"/>
      <c r="G93" s="253"/>
      <c r="H93" s="251"/>
      <c r="I93" s="251"/>
      <c r="J93" s="251"/>
      <c r="K93" s="251"/>
      <c r="L93" s="251"/>
      <c r="M93" s="251"/>
      <c r="N93" s="252"/>
      <c r="O93" s="247">
        <f t="shared" si="10"/>
        <v>0</v>
      </c>
      <c r="P93" s="92"/>
      <c r="Q93" s="92"/>
      <c r="R93" s="99"/>
      <c r="S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row>
    <row r="94" spans="1:260" ht="15" customHeight="1" x14ac:dyDescent="0.25">
      <c r="A94" s="322"/>
      <c r="B94" s="321"/>
      <c r="C94" s="321"/>
      <c r="D94" s="321"/>
      <c r="E94" s="321"/>
      <c r="F94" s="321"/>
      <c r="G94" s="253"/>
      <c r="H94" s="251"/>
      <c r="I94" s="251"/>
      <c r="J94" s="251"/>
      <c r="K94" s="251"/>
      <c r="L94" s="251"/>
      <c r="M94" s="251"/>
      <c r="N94" s="252"/>
      <c r="O94" s="247">
        <f t="shared" si="10"/>
        <v>0</v>
      </c>
      <c r="P94" s="92"/>
      <c r="Q94" s="92"/>
      <c r="R94" s="99"/>
      <c r="S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row>
    <row r="95" spans="1:260" ht="15" customHeight="1" x14ac:dyDescent="0.25">
      <c r="A95" s="322"/>
      <c r="B95" s="321"/>
      <c r="C95" s="321"/>
      <c r="D95" s="321"/>
      <c r="E95" s="321"/>
      <c r="F95" s="321"/>
      <c r="G95" s="253"/>
      <c r="H95" s="251"/>
      <c r="I95" s="251"/>
      <c r="J95" s="251"/>
      <c r="K95" s="251"/>
      <c r="L95" s="251"/>
      <c r="M95" s="251"/>
      <c r="N95" s="252"/>
      <c r="O95" s="247">
        <f t="shared" si="10"/>
        <v>0</v>
      </c>
      <c r="P95" s="92"/>
      <c r="Q95" s="92"/>
      <c r="R95" s="99"/>
      <c r="S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row>
    <row r="96" spans="1:260" ht="15" customHeight="1" x14ac:dyDescent="0.25">
      <c r="A96" s="322"/>
      <c r="B96" s="352"/>
      <c r="C96" s="352"/>
      <c r="D96" s="352"/>
      <c r="E96" s="352"/>
      <c r="F96" s="352"/>
      <c r="G96" s="82"/>
      <c r="H96" s="80"/>
      <c r="I96" s="251"/>
      <c r="J96" s="251"/>
      <c r="K96" s="251"/>
      <c r="L96" s="80"/>
      <c r="M96" s="80"/>
      <c r="N96" s="81"/>
      <c r="O96" s="247">
        <f t="shared" si="10"/>
        <v>0</v>
      </c>
      <c r="P96" s="92"/>
      <c r="Q96" s="92"/>
      <c r="R96" s="99"/>
      <c r="S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row>
    <row r="97" spans="1:260" ht="15.6" x14ac:dyDescent="0.25">
      <c r="A97" s="56" t="s">
        <v>28</v>
      </c>
      <c r="B97" s="248"/>
      <c r="C97" s="248"/>
      <c r="D97" s="248"/>
      <c r="E97" s="248"/>
      <c r="F97" s="248"/>
      <c r="G97" s="248"/>
      <c r="H97" s="248"/>
      <c r="I97" s="248"/>
      <c r="J97" s="248"/>
      <c r="K97" s="248"/>
      <c r="L97" s="248"/>
      <c r="M97" s="248"/>
      <c r="N97" s="248"/>
      <c r="O97" s="246">
        <f>SUM(O87:O96)</f>
        <v>0</v>
      </c>
      <c r="P97" s="92"/>
      <c r="Q97" s="92"/>
      <c r="R97" s="96"/>
      <c r="S97" s="24"/>
      <c r="T97" s="23"/>
      <c r="U97" s="23"/>
      <c r="V97" s="24"/>
      <c r="W97" s="23"/>
      <c r="X97" s="23"/>
      <c r="Y97" s="24"/>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row>
    <row r="98" spans="1:260" ht="76.5" customHeight="1" x14ac:dyDescent="0.25">
      <c r="A98" s="54"/>
      <c r="B98" s="280"/>
      <c r="C98" s="280" t="s">
        <v>50</v>
      </c>
      <c r="D98" s="280" t="s">
        <v>51</v>
      </c>
      <c r="E98" s="280" t="s">
        <v>52</v>
      </c>
      <c r="F98" s="280" t="s">
        <v>205</v>
      </c>
      <c r="G98" s="280" t="s">
        <v>206</v>
      </c>
      <c r="H98" s="280" t="s">
        <v>28</v>
      </c>
      <c r="I98" s="92"/>
      <c r="J98" s="92"/>
      <c r="K98" s="92"/>
      <c r="L98" s="92"/>
      <c r="M98" s="348" t="str">
        <f>IF(H102=O97,"OK","ERRORE - Seleziona una delle opzioni WP e/o Periodo per ogni voce di spesa / ERROR -  Select one of the option WP and/or Period per each single budget line!")</f>
        <v>OK</v>
      </c>
      <c r="N98" s="348"/>
      <c r="O98" s="92"/>
      <c r="P98" s="92"/>
      <c r="Q98" s="92"/>
      <c r="R98" s="92"/>
      <c r="V98" s="283"/>
      <c r="W98" s="11"/>
      <c r="X98" s="20"/>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row>
    <row r="99" spans="1:260" ht="13.5" customHeight="1" x14ac:dyDescent="0.25">
      <c r="A99" s="280" t="s">
        <v>15</v>
      </c>
      <c r="B99" s="83"/>
      <c r="C99" s="55">
        <f>SUMPRODUCT(($J$87:$J$96="P1")*($I$87:$I$96&lt;&gt;"")*($I$87:$I$96="WP1")*($O$87:$O$96))</f>
        <v>0</v>
      </c>
      <c r="D99" s="55">
        <f>SUMPRODUCT(($J$87:$J$96="P1")*($I$87:$I$96&lt;&gt;"")*($I$87:$I$96="WP2")*($O$87:$O$96))</f>
        <v>0</v>
      </c>
      <c r="E99" s="55">
        <f>SUMPRODUCT(($J$87:$J$96="P1")*($I$87:$I$96&lt;&gt;"")*($I$87:$I$96="WP3")*($O$87:$O$96))</f>
        <v>0</v>
      </c>
      <c r="F99" s="55">
        <f>SUMPRODUCT(($J$87:$J$96="P1")*($I$87:$I$96&lt;&gt;"")*($I$87:$I$96="WP4")*($O$87:$O$96))</f>
        <v>0</v>
      </c>
      <c r="G99" s="55">
        <f>SUMPRODUCT(($J$87:$J$96="P1")*($I$87:$I$96&lt;&gt;"")*($I$87:$I$96="WP5")*($O$87:$O$96))</f>
        <v>0</v>
      </c>
      <c r="H99" s="90">
        <f>SUM(C99:G99)</f>
        <v>0</v>
      </c>
      <c r="I99" s="92"/>
      <c r="J99" s="92"/>
      <c r="K99" s="92"/>
      <c r="L99" s="92"/>
      <c r="M99" s="349"/>
      <c r="N99" s="349"/>
      <c r="O99" s="92"/>
      <c r="P99" s="92"/>
      <c r="Q99" s="92"/>
      <c r="R99" s="92"/>
      <c r="V99" s="283"/>
      <c r="W99" s="11"/>
      <c r="X99" s="26"/>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row>
    <row r="100" spans="1:260" ht="13.5" customHeight="1" x14ac:dyDescent="0.25">
      <c r="A100" s="280" t="s">
        <v>16</v>
      </c>
      <c r="B100" s="83"/>
      <c r="C100" s="55">
        <f>SUMPRODUCT(($J$87:$J$96="P2")*($I$87:$I$96&lt;&gt;"")*($I$87:$I$96="WP1")*($O$87:$O$96))</f>
        <v>0</v>
      </c>
      <c r="D100" s="55">
        <f>SUMPRODUCT(($J$87:$J$96="P2")*($I$87:$I$96&lt;&gt;"")*($I$87:$I$96="WP2")*($O$87:$O$96))</f>
        <v>0</v>
      </c>
      <c r="E100" s="55">
        <f>SUMPRODUCT(($J$87:$J$96="P2")*($I$87:$I$96&lt;&gt;"")*($I$87:$I$96="WP3")*($O$87:$O$96))</f>
        <v>0</v>
      </c>
      <c r="F100" s="55">
        <f>SUMPRODUCT(($J$87:$J$96="P2")*($I$87:$I$96&lt;&gt;"")*($I$87:$I$96="WP4")*($O$87:$O$96))</f>
        <v>0</v>
      </c>
      <c r="G100" s="55">
        <f>SUMPRODUCT(($J$87:$J$96="P2")*($I$87:$I$96&lt;&gt;"")*($I$87:$I$96="WP5")*($O$87:$O$96))</f>
        <v>0</v>
      </c>
      <c r="H100" s="90">
        <f>SUM(C100:G100)</f>
        <v>0</v>
      </c>
      <c r="I100" s="92"/>
      <c r="J100" s="92"/>
      <c r="K100" s="92"/>
      <c r="L100" s="92"/>
      <c r="M100" s="349"/>
      <c r="N100" s="349"/>
      <c r="O100" s="92"/>
      <c r="P100" s="92"/>
      <c r="Q100" s="92"/>
      <c r="R100" s="92"/>
      <c r="V100" s="283"/>
      <c r="W100" s="11"/>
      <c r="X100" s="26"/>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row>
    <row r="101" spans="1:260" ht="13.5" customHeight="1" x14ac:dyDescent="0.25">
      <c r="A101" s="280" t="s">
        <v>20</v>
      </c>
      <c r="B101" s="83"/>
      <c r="C101" s="55">
        <f>SUMPRODUCT(($J$87:$J$96="P3")*($I$87:$I$96&lt;&gt;"")*($I$87:$I$96="WP1")*($O$87:$O$96))</f>
        <v>0</v>
      </c>
      <c r="D101" s="55">
        <f>SUMPRODUCT(($J$87:$J$96="P3")*($I$87:$I$96&lt;&gt;"")*($I$87:$I$96="WP2")*($O$87:$O$96))</f>
        <v>0</v>
      </c>
      <c r="E101" s="55">
        <f>SUMPRODUCT(($J$87:$J$96="P3")*($I$87:$I$96&lt;&gt;"")*($I$87:$I$96="WP3")*($O$87:$O$96))</f>
        <v>0</v>
      </c>
      <c r="F101" s="55">
        <f>SUMPRODUCT(($J$87:$J$96="P3")*($I$87:$I$96&lt;&gt;"")*($I$87:$I$96="WP4")*($O$87:$O$96))</f>
        <v>0</v>
      </c>
      <c r="G101" s="55">
        <f>SUMPRODUCT(($J$87:$J$96="P3")*($I$87:$I$96&lt;&gt;"")*($I$87:$I$96="WP5")*($O$87:$O$96))</f>
        <v>0</v>
      </c>
      <c r="H101" s="90">
        <f>SUM(C101:G101)</f>
        <v>0</v>
      </c>
      <c r="I101" s="92"/>
      <c r="J101" s="92"/>
      <c r="K101" s="92"/>
      <c r="L101" s="92"/>
      <c r="M101" s="349"/>
      <c r="N101" s="349"/>
      <c r="O101" s="92"/>
      <c r="P101" s="92"/>
      <c r="Q101" s="92"/>
      <c r="R101" s="92"/>
      <c r="V101" s="283"/>
      <c r="W101" s="11"/>
      <c r="X101" s="26"/>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row>
    <row r="102" spans="1:260" ht="13.5" customHeight="1" x14ac:dyDescent="0.25">
      <c r="A102" s="56" t="s">
        <v>28</v>
      </c>
      <c r="B102" s="84"/>
      <c r="C102" s="57">
        <f>SUM(C99:C101)</f>
        <v>0</v>
      </c>
      <c r="D102" s="57">
        <f>SUM(D99:D101)</f>
        <v>0</v>
      </c>
      <c r="E102" s="57">
        <f>SUM(E99:E101)</f>
        <v>0</v>
      </c>
      <c r="F102" s="57">
        <f t="shared" ref="F102:G102" si="11">SUM(F99:F101)</f>
        <v>0</v>
      </c>
      <c r="G102" s="57">
        <f t="shared" si="11"/>
        <v>0</v>
      </c>
      <c r="H102" s="57">
        <f>SUM(C102:G102)</f>
        <v>0</v>
      </c>
      <c r="I102" s="92"/>
      <c r="J102" s="92"/>
      <c r="K102" s="92"/>
      <c r="L102" s="92"/>
      <c r="M102" s="349"/>
      <c r="N102" s="349"/>
      <c r="O102" s="92"/>
      <c r="P102" s="92"/>
      <c r="Q102" s="92"/>
      <c r="R102" s="92"/>
      <c r="V102" s="283"/>
      <c r="W102" s="11"/>
      <c r="X102" s="26"/>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row>
    <row r="103" spans="1:260" s="42" customFormat="1" ht="39" customHeight="1" x14ac:dyDescent="0.25">
      <c r="A103" s="56" t="s">
        <v>138</v>
      </c>
      <c r="B103" s="84"/>
      <c r="C103" s="57">
        <f>SUMPRODUCT(($I$87:$I$96="WP1")*($H$87:$H$96&lt;&gt;"")*($H$87:$H$96="SI/YES")*($O$87:$O$96))</f>
        <v>0</v>
      </c>
      <c r="D103" s="57">
        <f>SUMPRODUCT(($I$87:$I$96="WP2")*($H$87:$H$96&lt;&gt;"")*($H$87:$H$96="SI/YES")*($O$87:$O$96))</f>
        <v>0</v>
      </c>
      <c r="E103" s="57">
        <f>SUMPRODUCT(($I$87:$I$96="WP3")*($H$87:$H$96&lt;&gt;"")*($H$87:$H$96="SI/YES")*($O$87:$O$96))</f>
        <v>0</v>
      </c>
      <c r="F103" s="57">
        <f>SUMPRODUCT(($I$87:$I$96="WP4")*($H$87:$H$96&lt;&gt;"")*($H$87:$H$96="SI/YES")*($O$87:$O$96))</f>
        <v>0</v>
      </c>
      <c r="G103" s="57">
        <f>SUMPRODUCT(($I$87:$I$96="WP5")*($H$87:$H$96&lt;&gt;"")*($H$87:$H$96="SI/YES")*($O$87:$O$96))</f>
        <v>0</v>
      </c>
      <c r="H103" s="57">
        <f>SUM(C103:G103)</f>
        <v>0</v>
      </c>
      <c r="I103" s="92"/>
      <c r="J103" s="19"/>
      <c r="K103" s="19"/>
      <c r="L103" s="19"/>
      <c r="M103" s="19"/>
      <c r="N103" s="19"/>
      <c r="O103" s="19"/>
      <c r="P103" s="19"/>
      <c r="Q103" s="19"/>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11"/>
      <c r="BH103" s="11"/>
      <c r="BI103" s="11"/>
      <c r="BJ103" s="11"/>
      <c r="BK103" s="11"/>
      <c r="BL103" s="11"/>
      <c r="BM103" s="11"/>
      <c r="BN103" s="11"/>
    </row>
    <row r="104" spans="1:260" s="42" customFormat="1" ht="16.5" customHeight="1" x14ac:dyDescent="0.25">
      <c r="A104" s="19"/>
      <c r="B104" s="19"/>
      <c r="C104" s="19"/>
      <c r="D104" s="19"/>
      <c r="E104" s="19"/>
      <c r="F104" s="19"/>
      <c r="G104" s="19"/>
      <c r="H104" s="19"/>
      <c r="I104" s="19"/>
      <c r="J104" s="19"/>
      <c r="K104" s="19"/>
      <c r="L104" s="19"/>
      <c r="M104" s="19"/>
      <c r="N104" s="19"/>
      <c r="O104" s="19"/>
      <c r="P104" s="19"/>
      <c r="Q104" s="19"/>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11"/>
      <c r="BH104" s="11"/>
      <c r="BI104" s="11"/>
      <c r="BJ104" s="11"/>
      <c r="BK104" s="11"/>
      <c r="BL104" s="11"/>
      <c r="BM104" s="11"/>
      <c r="BN104" s="11"/>
    </row>
    <row r="105" spans="1:260" ht="15" customHeight="1" x14ac:dyDescent="0.25">
      <c r="A105" s="85" t="s">
        <v>118</v>
      </c>
      <c r="B105" s="17"/>
      <c r="C105" s="17"/>
      <c r="D105" s="17"/>
      <c r="E105" s="17"/>
      <c r="F105" s="17"/>
      <c r="G105" s="17"/>
      <c r="H105" s="17"/>
      <c r="I105" s="17"/>
      <c r="J105" s="17"/>
      <c r="K105" s="17"/>
      <c r="L105" s="17"/>
      <c r="M105" s="17"/>
      <c r="N105" s="17"/>
      <c r="O105" s="1"/>
      <c r="P105" s="1"/>
      <c r="Q105" s="1"/>
      <c r="R105" s="1"/>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row>
    <row r="106" spans="1:260" s="11" customFormat="1" ht="5.25" customHeight="1" x14ac:dyDescent="0.25">
      <c r="A106" s="13"/>
      <c r="B106" s="13"/>
      <c r="C106" s="13"/>
      <c r="D106" s="13"/>
      <c r="E106" s="13"/>
      <c r="F106" s="13"/>
      <c r="G106" s="13"/>
      <c r="H106" s="13"/>
      <c r="I106" s="13"/>
      <c r="J106" s="13"/>
      <c r="K106" s="13"/>
      <c r="L106" s="13"/>
      <c r="M106" s="13"/>
      <c r="N106" s="13"/>
      <c r="O106" s="13"/>
      <c r="P106" s="13"/>
      <c r="Q106" s="13"/>
      <c r="R106" s="1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row>
    <row r="107" spans="1:260" s="32" customFormat="1" ht="104.25" customHeight="1" x14ac:dyDescent="0.25">
      <c r="A107" s="320" t="s">
        <v>169</v>
      </c>
      <c r="B107" s="320"/>
      <c r="C107" s="320"/>
      <c r="D107" s="320"/>
      <c r="E107" s="320"/>
      <c r="F107" s="320"/>
      <c r="G107" s="320"/>
      <c r="H107" s="320"/>
      <c r="I107" s="320"/>
      <c r="J107" s="320"/>
      <c r="K107" s="320"/>
      <c r="L107" s="320"/>
      <c r="M107" s="320"/>
      <c r="N107" s="320"/>
      <c r="O107" s="320"/>
      <c r="P107" s="92"/>
      <c r="Q107" s="278"/>
      <c r="R107" s="278"/>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IZ107" s="2"/>
    </row>
    <row r="108" spans="1:260" ht="24" customHeight="1" x14ac:dyDescent="0.25">
      <c r="A108" s="322" t="s">
        <v>119</v>
      </c>
      <c r="B108" s="322" t="s">
        <v>23</v>
      </c>
      <c r="C108" s="322"/>
      <c r="D108" s="322"/>
      <c r="E108" s="341" t="s">
        <v>116</v>
      </c>
      <c r="F108" s="341"/>
      <c r="G108" s="341" t="s">
        <v>26</v>
      </c>
      <c r="H108" s="337" t="s">
        <v>113</v>
      </c>
      <c r="I108" s="337"/>
      <c r="J108" s="337"/>
      <c r="K108" s="337"/>
      <c r="L108" s="337"/>
      <c r="M108" s="337"/>
      <c r="N108" s="337"/>
      <c r="O108" s="337"/>
      <c r="P108" s="92"/>
      <c r="Q108" s="97"/>
      <c r="R108" s="97"/>
      <c r="S108" s="20"/>
      <c r="T108" s="20"/>
      <c r="U108" s="20"/>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18"/>
      <c r="BH108" s="18"/>
      <c r="BI108" s="18"/>
      <c r="BJ108" s="18"/>
      <c r="BK108" s="18"/>
      <c r="BL108" s="18"/>
      <c r="BM108" s="18"/>
      <c r="BN108" s="18"/>
    </row>
    <row r="109" spans="1:260" ht="63.75" customHeight="1" x14ac:dyDescent="0.25">
      <c r="A109" s="322"/>
      <c r="B109" s="322"/>
      <c r="C109" s="322"/>
      <c r="D109" s="322"/>
      <c r="E109" s="341"/>
      <c r="F109" s="341"/>
      <c r="G109" s="341"/>
      <c r="H109" s="284" t="s">
        <v>128</v>
      </c>
      <c r="I109" s="270" t="s">
        <v>100</v>
      </c>
      <c r="J109" s="285" t="s">
        <v>114</v>
      </c>
      <c r="K109" s="285" t="s">
        <v>27</v>
      </c>
      <c r="L109" s="270" t="s">
        <v>109</v>
      </c>
      <c r="M109" s="270" t="s">
        <v>110</v>
      </c>
      <c r="N109" s="270" t="s">
        <v>111</v>
      </c>
      <c r="O109" s="280" t="s">
        <v>101</v>
      </c>
      <c r="P109" s="92"/>
      <c r="Q109" s="98"/>
      <c r="R109" s="98"/>
      <c r="S109" s="43"/>
      <c r="T109" s="18"/>
      <c r="U109" s="18"/>
      <c r="V109" s="283"/>
      <c r="W109" s="21"/>
      <c r="X109" s="21"/>
      <c r="Y109" s="21"/>
      <c r="Z109" s="283"/>
      <c r="AA109" s="21"/>
      <c r="AB109" s="21"/>
      <c r="AC109" s="21"/>
      <c r="AD109" s="283"/>
      <c r="AE109" s="21"/>
      <c r="AF109" s="21"/>
      <c r="AG109" s="21"/>
      <c r="AH109" s="283"/>
      <c r="AI109" s="21"/>
      <c r="AJ109" s="21"/>
      <c r="AK109" s="21"/>
      <c r="AL109" s="283"/>
      <c r="AM109" s="21"/>
      <c r="AN109" s="21"/>
      <c r="AO109" s="21"/>
      <c r="AP109" s="283"/>
      <c r="AQ109" s="21"/>
      <c r="AR109" s="21"/>
      <c r="AS109" s="21"/>
      <c r="AT109" s="283"/>
      <c r="AU109" s="21"/>
      <c r="AV109" s="21"/>
      <c r="AW109" s="21"/>
      <c r="AX109" s="283"/>
      <c r="AY109" s="21"/>
      <c r="AZ109" s="21"/>
      <c r="BA109" s="21"/>
      <c r="BB109" s="283"/>
      <c r="BC109" s="21"/>
      <c r="BD109" s="21"/>
      <c r="BE109" s="21"/>
      <c r="BF109" s="331"/>
      <c r="BG109" s="18"/>
      <c r="BH109" s="18"/>
      <c r="BI109" s="18"/>
      <c r="BJ109" s="18"/>
      <c r="BK109" s="18"/>
      <c r="BL109" s="18"/>
      <c r="BM109" s="18"/>
      <c r="BN109" s="18"/>
    </row>
    <row r="110" spans="1:260" ht="15" customHeight="1" x14ac:dyDescent="0.25">
      <c r="A110" s="322"/>
      <c r="B110" s="321"/>
      <c r="C110" s="321"/>
      <c r="D110" s="321"/>
      <c r="E110" s="321"/>
      <c r="F110" s="321"/>
      <c r="G110" s="253"/>
      <c r="H110" s="251"/>
      <c r="I110" s="251"/>
      <c r="J110" s="251"/>
      <c r="K110" s="251"/>
      <c r="L110" s="251"/>
      <c r="M110" s="251"/>
      <c r="N110" s="264"/>
      <c r="O110" s="247">
        <f t="shared" ref="O110:O119" si="12">M110*N110</f>
        <v>0</v>
      </c>
      <c r="P110" s="92"/>
      <c r="Q110" s="99"/>
      <c r="R110" s="99"/>
      <c r="S110" s="43"/>
      <c r="T110" s="18"/>
      <c r="U110" s="18"/>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8"/>
      <c r="BH110" s="18"/>
      <c r="BI110" s="18"/>
      <c r="BJ110" s="18"/>
      <c r="BK110" s="18"/>
      <c r="BL110" s="18"/>
      <c r="BM110" s="18"/>
      <c r="BN110" s="18"/>
    </row>
    <row r="111" spans="1:260" ht="12.75" customHeight="1" x14ac:dyDescent="0.25">
      <c r="A111" s="322"/>
      <c r="B111" s="321"/>
      <c r="C111" s="321"/>
      <c r="D111" s="321"/>
      <c r="E111" s="321"/>
      <c r="F111" s="321"/>
      <c r="G111" s="253"/>
      <c r="H111" s="251"/>
      <c r="I111" s="251"/>
      <c r="J111" s="251"/>
      <c r="K111" s="251"/>
      <c r="L111" s="251"/>
      <c r="M111" s="251"/>
      <c r="N111" s="264"/>
      <c r="O111" s="247">
        <f t="shared" si="12"/>
        <v>0</v>
      </c>
      <c r="P111" s="92"/>
      <c r="Q111" s="99"/>
      <c r="R111" s="99"/>
      <c r="S111" s="43"/>
      <c r="T111" s="18"/>
      <c r="U111" s="18"/>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18"/>
      <c r="BH111" s="18"/>
      <c r="BI111" s="18"/>
      <c r="BJ111" s="18"/>
      <c r="BK111" s="18"/>
      <c r="BL111" s="18"/>
      <c r="BM111" s="18"/>
      <c r="BN111" s="18"/>
    </row>
    <row r="112" spans="1:260" ht="15" customHeight="1" x14ac:dyDescent="0.25">
      <c r="A112" s="322"/>
      <c r="B112" s="321"/>
      <c r="C112" s="321"/>
      <c r="D112" s="321"/>
      <c r="E112" s="321"/>
      <c r="F112" s="321"/>
      <c r="G112" s="253"/>
      <c r="H112" s="251"/>
      <c r="I112" s="251"/>
      <c r="J112" s="251"/>
      <c r="K112" s="251"/>
      <c r="L112" s="251"/>
      <c r="M112" s="251"/>
      <c r="N112" s="264"/>
      <c r="O112" s="247">
        <f t="shared" si="12"/>
        <v>0</v>
      </c>
      <c r="P112" s="92"/>
      <c r="Q112" s="99"/>
      <c r="R112" s="99"/>
      <c r="S112" s="43"/>
      <c r="T112" s="18"/>
      <c r="U112" s="18"/>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18"/>
      <c r="BH112" s="18"/>
      <c r="BI112" s="18"/>
      <c r="BJ112" s="18"/>
      <c r="BK112" s="18"/>
      <c r="BL112" s="18"/>
      <c r="BM112" s="18"/>
      <c r="BN112" s="18"/>
    </row>
    <row r="113" spans="1:66" ht="15" customHeight="1" x14ac:dyDescent="0.25">
      <c r="A113" s="322"/>
      <c r="B113" s="321"/>
      <c r="C113" s="321"/>
      <c r="D113" s="321"/>
      <c r="E113" s="321"/>
      <c r="F113" s="321"/>
      <c r="G113" s="253"/>
      <c r="H113" s="251"/>
      <c r="I113" s="251"/>
      <c r="J113" s="251"/>
      <c r="K113" s="251"/>
      <c r="L113" s="251"/>
      <c r="M113" s="251"/>
      <c r="N113" s="264"/>
      <c r="O113" s="247">
        <f t="shared" si="12"/>
        <v>0</v>
      </c>
      <c r="P113" s="92"/>
      <c r="Q113" s="99"/>
      <c r="R113" s="99"/>
      <c r="S113" s="43"/>
      <c r="T113" s="18"/>
      <c r="U113" s="18"/>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18"/>
      <c r="BH113" s="18"/>
      <c r="BI113" s="18"/>
      <c r="BJ113" s="18"/>
      <c r="BK113" s="18"/>
      <c r="BL113" s="18"/>
      <c r="BM113" s="18"/>
      <c r="BN113" s="18"/>
    </row>
    <row r="114" spans="1:66" ht="15" customHeight="1" x14ac:dyDescent="0.25">
      <c r="A114" s="322"/>
      <c r="B114" s="321"/>
      <c r="C114" s="321"/>
      <c r="D114" s="321"/>
      <c r="E114" s="321"/>
      <c r="F114" s="321"/>
      <c r="G114" s="253"/>
      <c r="H114" s="251"/>
      <c r="I114" s="251"/>
      <c r="J114" s="251"/>
      <c r="K114" s="251"/>
      <c r="L114" s="251"/>
      <c r="M114" s="251"/>
      <c r="N114" s="264"/>
      <c r="O114" s="247">
        <f t="shared" si="12"/>
        <v>0</v>
      </c>
      <c r="P114" s="92"/>
      <c r="Q114" s="99"/>
      <c r="R114" s="99"/>
      <c r="S114" s="43"/>
      <c r="T114" s="18"/>
      <c r="U114" s="18"/>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18"/>
      <c r="BH114" s="18"/>
      <c r="BI114" s="18"/>
      <c r="BJ114" s="18"/>
      <c r="BK114" s="18"/>
      <c r="BL114" s="18"/>
      <c r="BM114" s="18"/>
      <c r="BN114" s="18"/>
    </row>
    <row r="115" spans="1:66" ht="15" customHeight="1" x14ac:dyDescent="0.25">
      <c r="A115" s="322"/>
      <c r="B115" s="321"/>
      <c r="C115" s="321"/>
      <c r="D115" s="321"/>
      <c r="E115" s="321"/>
      <c r="F115" s="321"/>
      <c r="G115" s="253"/>
      <c r="H115" s="251"/>
      <c r="I115" s="251"/>
      <c r="J115" s="251"/>
      <c r="K115" s="251"/>
      <c r="L115" s="251"/>
      <c r="M115" s="251"/>
      <c r="N115" s="252"/>
      <c r="O115" s="247">
        <f t="shared" si="12"/>
        <v>0</v>
      </c>
      <c r="P115" s="92"/>
      <c r="Q115" s="99"/>
      <c r="R115" s="99"/>
      <c r="S115" s="43"/>
      <c r="T115" s="18"/>
      <c r="U115" s="18"/>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18"/>
      <c r="BH115" s="18"/>
      <c r="BI115" s="18"/>
      <c r="BJ115" s="18"/>
      <c r="BK115" s="18"/>
      <c r="BL115" s="18"/>
      <c r="BM115" s="18"/>
      <c r="BN115" s="18"/>
    </row>
    <row r="116" spans="1:66" ht="14.25" customHeight="1" x14ac:dyDescent="0.25">
      <c r="A116" s="322"/>
      <c r="B116" s="321"/>
      <c r="C116" s="321"/>
      <c r="D116" s="321"/>
      <c r="E116" s="321"/>
      <c r="F116" s="321"/>
      <c r="G116" s="253"/>
      <c r="H116" s="251"/>
      <c r="I116" s="251"/>
      <c r="J116" s="251"/>
      <c r="K116" s="251"/>
      <c r="L116" s="251"/>
      <c r="M116" s="251"/>
      <c r="N116" s="252"/>
      <c r="O116" s="247">
        <f t="shared" si="12"/>
        <v>0</v>
      </c>
      <c r="P116" s="92"/>
      <c r="Q116" s="99"/>
      <c r="R116" s="99"/>
      <c r="S116" s="43"/>
      <c r="T116" s="18"/>
      <c r="U116" s="18"/>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18"/>
      <c r="BH116" s="18"/>
      <c r="BI116" s="18"/>
      <c r="BJ116" s="18"/>
      <c r="BK116" s="18"/>
      <c r="BL116" s="18"/>
      <c r="BM116" s="18"/>
      <c r="BN116" s="18"/>
    </row>
    <row r="117" spans="1:66" ht="15" customHeight="1" x14ac:dyDescent="0.25">
      <c r="A117" s="322"/>
      <c r="B117" s="321"/>
      <c r="C117" s="321"/>
      <c r="D117" s="321"/>
      <c r="E117" s="321"/>
      <c r="F117" s="321"/>
      <c r="G117" s="253"/>
      <c r="H117" s="251"/>
      <c r="I117" s="251"/>
      <c r="J117" s="251"/>
      <c r="K117" s="251"/>
      <c r="L117" s="251"/>
      <c r="M117" s="251"/>
      <c r="N117" s="252"/>
      <c r="O117" s="247">
        <f t="shared" si="12"/>
        <v>0</v>
      </c>
      <c r="P117" s="92"/>
      <c r="Q117" s="99"/>
      <c r="R117" s="99"/>
      <c r="S117" s="43"/>
      <c r="T117" s="18"/>
      <c r="U117" s="18"/>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18"/>
      <c r="BH117" s="18"/>
      <c r="BI117" s="18"/>
      <c r="BJ117" s="18"/>
      <c r="BK117" s="18"/>
      <c r="BL117" s="18"/>
      <c r="BM117" s="18"/>
      <c r="BN117" s="18"/>
    </row>
    <row r="118" spans="1:66" ht="15.75" customHeight="1" x14ac:dyDescent="0.25">
      <c r="A118" s="322"/>
      <c r="B118" s="321"/>
      <c r="C118" s="321"/>
      <c r="D118" s="321"/>
      <c r="E118" s="321"/>
      <c r="F118" s="321"/>
      <c r="G118" s="253"/>
      <c r="H118" s="251"/>
      <c r="I118" s="251"/>
      <c r="J118" s="251"/>
      <c r="K118" s="251"/>
      <c r="L118" s="251"/>
      <c r="M118" s="251"/>
      <c r="N118" s="252"/>
      <c r="O118" s="247">
        <f t="shared" si="12"/>
        <v>0</v>
      </c>
      <c r="P118" s="92"/>
      <c r="Q118" s="99"/>
      <c r="R118" s="99"/>
      <c r="S118" s="43"/>
      <c r="T118" s="18"/>
      <c r="U118" s="18"/>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18"/>
      <c r="BH118" s="18"/>
      <c r="BI118" s="18"/>
      <c r="BJ118" s="18"/>
      <c r="BK118" s="18"/>
      <c r="BL118" s="18"/>
      <c r="BM118" s="18"/>
      <c r="BN118" s="18"/>
    </row>
    <row r="119" spans="1:66" ht="12.75" customHeight="1" x14ac:dyDescent="0.25">
      <c r="A119" s="322"/>
      <c r="B119" s="321"/>
      <c r="C119" s="321"/>
      <c r="D119" s="321"/>
      <c r="E119" s="321"/>
      <c r="F119" s="321"/>
      <c r="G119" s="253"/>
      <c r="H119" s="251"/>
      <c r="I119" s="251"/>
      <c r="J119" s="251"/>
      <c r="K119" s="251"/>
      <c r="L119" s="251"/>
      <c r="M119" s="251"/>
      <c r="N119" s="252"/>
      <c r="O119" s="247">
        <f t="shared" si="12"/>
        <v>0</v>
      </c>
      <c r="P119" s="92"/>
      <c r="Q119" s="99"/>
      <c r="R119" s="99"/>
      <c r="S119" s="43"/>
      <c r="T119" s="18"/>
      <c r="U119" s="18"/>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18"/>
      <c r="BH119" s="18"/>
      <c r="BI119" s="18"/>
      <c r="BJ119" s="18"/>
      <c r="BK119" s="18"/>
      <c r="BL119" s="18"/>
      <c r="BM119" s="18"/>
      <c r="BN119" s="18"/>
    </row>
    <row r="120" spans="1:66" ht="24.75" customHeight="1" x14ac:dyDescent="0.25">
      <c r="A120" s="56" t="s">
        <v>28</v>
      </c>
      <c r="B120" s="248"/>
      <c r="C120" s="248"/>
      <c r="D120" s="248"/>
      <c r="E120" s="248"/>
      <c r="F120" s="248"/>
      <c r="G120" s="248"/>
      <c r="H120" s="248"/>
      <c r="I120" s="248"/>
      <c r="J120" s="248"/>
      <c r="K120" s="248"/>
      <c r="L120" s="248"/>
      <c r="M120" s="248"/>
      <c r="N120" s="248"/>
      <c r="O120" s="246">
        <f>SUM(O110:O119)</f>
        <v>0</v>
      </c>
      <c r="P120" s="92"/>
      <c r="Q120" s="96"/>
      <c r="R120" s="96"/>
      <c r="S120" s="43"/>
      <c r="T120" s="23"/>
      <c r="U120" s="23"/>
      <c r="V120" s="24"/>
      <c r="W120" s="23"/>
      <c r="X120" s="23"/>
      <c r="Y120" s="24"/>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row>
    <row r="121" spans="1:66" ht="78.75" customHeight="1" x14ac:dyDescent="0.25">
      <c r="A121" s="54"/>
      <c r="B121" s="280"/>
      <c r="C121" s="280" t="s">
        <v>50</v>
      </c>
      <c r="D121" s="280" t="s">
        <v>51</v>
      </c>
      <c r="E121" s="280" t="s">
        <v>52</v>
      </c>
      <c r="F121" s="280" t="s">
        <v>205</v>
      </c>
      <c r="G121" s="280" t="s">
        <v>206</v>
      </c>
      <c r="H121" s="280" t="s">
        <v>28</v>
      </c>
      <c r="I121" s="92"/>
      <c r="J121" s="92"/>
      <c r="K121" s="92"/>
      <c r="L121" s="92"/>
      <c r="M121" s="348" t="str">
        <f>IF(H125=O120,"OK","ERRORE - Seleziona una delle opzioni WP e/o Periodo per ogni voce di spesa / ERROR -  Select one of the option WP and/or Period per each single budget line!")</f>
        <v>OK</v>
      </c>
      <c r="N121" s="348"/>
      <c r="O121" s="92"/>
      <c r="P121" s="92"/>
      <c r="Q121" s="92"/>
      <c r="R121" s="92"/>
      <c r="S121" s="18"/>
      <c r="T121" s="18"/>
      <c r="U121" s="18"/>
      <c r="V121" s="283"/>
      <c r="W121" s="11"/>
      <c r="X121" s="20"/>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18"/>
      <c r="BH121" s="18"/>
      <c r="BI121" s="18"/>
      <c r="BJ121" s="18"/>
      <c r="BK121" s="18"/>
      <c r="BL121" s="18"/>
      <c r="BM121" s="18"/>
      <c r="BN121" s="18"/>
    </row>
    <row r="122" spans="1:66" ht="13.5" customHeight="1" x14ac:dyDescent="0.25">
      <c r="A122" s="280" t="s">
        <v>15</v>
      </c>
      <c r="B122" s="83"/>
      <c r="C122" s="55">
        <f>SUMPRODUCT(($J$110:$J$119="P1")*($I$110:$I$119&lt;&gt;"")*($I$110:$I$119="WP1")*($O$110:$O$119))</f>
        <v>0</v>
      </c>
      <c r="D122" s="55">
        <f>SUMPRODUCT(($J$110:$J$119="P1")*($I$110:$I$119&lt;&gt;"")*($I$110:$I$119="WP2")*($O$110:$O$119))</f>
        <v>0</v>
      </c>
      <c r="E122" s="55">
        <f>SUMPRODUCT(($J$110:$J$119="P1")*($I$110:$I$119&lt;&gt;"")*($I$110:$I$119="WP3")*($O$110:$O$119))</f>
        <v>0</v>
      </c>
      <c r="F122" s="55">
        <f>SUMPRODUCT(($J$110:$J$119="P1")*($I$110:$I$119&lt;&gt;"")*($I$110:$I$119="WP4")*($O$110:$O$119))</f>
        <v>0</v>
      </c>
      <c r="G122" s="55">
        <f>SUMPRODUCT(($J$110:$J$119="P1")*($I$110:$I$119&lt;&gt;"")*($I$110:$I$119="WP5")*($O$110:$O$119))</f>
        <v>0</v>
      </c>
      <c r="H122" s="90">
        <f>SUM(C122:G122)</f>
        <v>0</v>
      </c>
      <c r="I122" s="92"/>
      <c r="J122" s="92"/>
      <c r="K122" s="92"/>
      <c r="L122" s="19"/>
      <c r="M122" s="349"/>
      <c r="N122" s="349"/>
      <c r="O122" s="92"/>
      <c r="P122" s="92"/>
      <c r="Q122" s="92"/>
      <c r="R122" s="92"/>
      <c r="S122" s="18"/>
      <c r="T122" s="18"/>
      <c r="U122" s="18"/>
      <c r="V122" s="283"/>
      <c r="W122" s="11"/>
      <c r="X122" s="26"/>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18"/>
      <c r="BH122" s="18"/>
      <c r="BI122" s="18"/>
      <c r="BJ122" s="18"/>
      <c r="BK122" s="18"/>
      <c r="BL122" s="18"/>
      <c r="BM122" s="18"/>
      <c r="BN122" s="18"/>
    </row>
    <row r="123" spans="1:66" ht="13.5" customHeight="1" x14ac:dyDescent="0.25">
      <c r="A123" s="280" t="s">
        <v>16</v>
      </c>
      <c r="B123" s="83"/>
      <c r="C123" s="55">
        <f>SUMPRODUCT(($J$110:$J$119="P2")*($I$110:$I$119&lt;&gt;"")*($I$110:$I$119="WP1")*($O$110:$O$119))</f>
        <v>0</v>
      </c>
      <c r="D123" s="55">
        <f>SUMPRODUCT(($J$110:$J$119="P2")*($I$110:$I$119&lt;&gt;"")*($I$110:$I$119="WP2")*($O$110:$O$119))</f>
        <v>0</v>
      </c>
      <c r="E123" s="55">
        <f>SUMPRODUCT(($J$110:$J$119="P2")*($I$110:$I$119&lt;&gt;"")*($I$110:$I$119="WP3")*($O$110:$O$119))</f>
        <v>0</v>
      </c>
      <c r="F123" s="55">
        <f>SUMPRODUCT(($J$110:$J$119="P2")*($I$110:$I$119&lt;&gt;"")*($I$110:$I$119="WP4")*($O$110:$O$119))</f>
        <v>0</v>
      </c>
      <c r="G123" s="55">
        <f>SUMPRODUCT(($J$110:$J$119="P2")*($I$110:$I$119&lt;&gt;"")*($I$110:$I$119="WP5")*($O$110:$O$119))</f>
        <v>0</v>
      </c>
      <c r="H123" s="90">
        <f t="shared" ref="H123:H124" si="13">SUM(C123:G123)</f>
        <v>0</v>
      </c>
      <c r="I123" s="92"/>
      <c r="J123" s="92"/>
      <c r="K123" s="92"/>
      <c r="L123" s="92"/>
      <c r="M123" s="349"/>
      <c r="N123" s="349"/>
      <c r="O123" s="92"/>
      <c r="P123" s="92"/>
      <c r="Q123" s="92"/>
      <c r="R123" s="92"/>
      <c r="S123" s="18"/>
      <c r="T123" s="18"/>
      <c r="U123" s="18"/>
      <c r="V123" s="283"/>
      <c r="W123" s="11"/>
      <c r="X123" s="26"/>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18"/>
      <c r="BH123" s="18"/>
      <c r="BI123" s="18"/>
      <c r="BJ123" s="18"/>
      <c r="BK123" s="18"/>
      <c r="BL123" s="18"/>
      <c r="BM123" s="18"/>
      <c r="BN123" s="18"/>
    </row>
    <row r="124" spans="1:66" ht="13.5" customHeight="1" x14ac:dyDescent="0.25">
      <c r="A124" s="280" t="s">
        <v>20</v>
      </c>
      <c r="B124" s="83"/>
      <c r="C124" s="55">
        <f>SUMPRODUCT(($J$110:$J$119="P3")*($I$110:$I$119&lt;&gt;"")*($I$110:$I$119="WP1")*($O$110:$O$119))</f>
        <v>0</v>
      </c>
      <c r="D124" s="55">
        <f>SUMPRODUCT(($J$110:$J$119="P3")*($I$110:$I$119&lt;&gt;"")*($I$110:$I$119="WP2")*($O$110:$O$119))</f>
        <v>0</v>
      </c>
      <c r="E124" s="55">
        <f>SUMPRODUCT(($J$110:$J$119="P3")*($I$110:$I$119&lt;&gt;"")*($I$110:$I$119="WP3")*($O$110:$O$119))</f>
        <v>0</v>
      </c>
      <c r="F124" s="55">
        <f>SUMPRODUCT(($J$110:$J$119="P3")*($I$110:$I$119&lt;&gt;"")*($I$110:$I$119="WP4")*($O$110:$O$119))</f>
        <v>0</v>
      </c>
      <c r="G124" s="55">
        <f>SUMPRODUCT(($J$110:$J$119="P3")*($I$110:$I$119&lt;&gt;"")*($I$110:$I$119="WP5")*($O$110:$O$119))</f>
        <v>0</v>
      </c>
      <c r="H124" s="90">
        <f t="shared" si="13"/>
        <v>0</v>
      </c>
      <c r="I124" s="92"/>
      <c r="J124" s="92"/>
      <c r="K124" s="92"/>
      <c r="L124" s="92"/>
      <c r="M124" s="349"/>
      <c r="N124" s="349"/>
      <c r="O124" s="92"/>
      <c r="P124" s="92"/>
      <c r="Q124" s="92"/>
      <c r="R124" s="92"/>
      <c r="S124" s="18"/>
      <c r="T124" s="18"/>
      <c r="U124" s="18"/>
      <c r="V124" s="283"/>
      <c r="W124" s="11"/>
      <c r="X124" s="26"/>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18"/>
      <c r="BH124" s="18"/>
      <c r="BI124" s="18"/>
      <c r="BJ124" s="18"/>
      <c r="BK124" s="18"/>
      <c r="BL124" s="18"/>
      <c r="BM124" s="18"/>
      <c r="BN124" s="18"/>
    </row>
    <row r="125" spans="1:66" ht="13.5" customHeight="1" x14ac:dyDescent="0.25">
      <c r="A125" s="56" t="s">
        <v>28</v>
      </c>
      <c r="B125" s="84"/>
      <c r="C125" s="57">
        <f>SUM(C122:C124)</f>
        <v>0</v>
      </c>
      <c r="D125" s="57">
        <f>SUM(D122:D124)</f>
        <v>0</v>
      </c>
      <c r="E125" s="57">
        <f>SUM(E122:E124)</f>
        <v>0</v>
      </c>
      <c r="F125" s="57">
        <f t="shared" ref="F125:G125" si="14">SUM(F122:F124)</f>
        <v>0</v>
      </c>
      <c r="G125" s="57">
        <f t="shared" si="14"/>
        <v>0</v>
      </c>
      <c r="H125" s="57">
        <f>SUM(H122:H124)</f>
        <v>0</v>
      </c>
      <c r="I125" s="92"/>
      <c r="J125" s="92"/>
      <c r="K125" s="92"/>
      <c r="L125" s="92"/>
      <c r="M125" s="349"/>
      <c r="N125" s="349"/>
      <c r="O125" s="92"/>
      <c r="P125" s="92"/>
      <c r="Q125" s="92"/>
      <c r="R125" s="92"/>
      <c r="S125" s="18"/>
      <c r="T125" s="18"/>
      <c r="U125" s="18"/>
      <c r="V125" s="283"/>
      <c r="W125" s="11"/>
      <c r="X125" s="26"/>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18"/>
      <c r="BH125" s="18"/>
      <c r="BI125" s="18"/>
      <c r="BJ125" s="18"/>
      <c r="BK125" s="18"/>
      <c r="BL125" s="18"/>
      <c r="BM125" s="18"/>
      <c r="BN125" s="18"/>
    </row>
    <row r="126" spans="1:66" s="42" customFormat="1" ht="47.25" customHeight="1" x14ac:dyDescent="0.25">
      <c r="A126" s="56" t="s">
        <v>138</v>
      </c>
      <c r="B126" s="84"/>
      <c r="C126" s="57">
        <f>SUMPRODUCT(($I$110:$I$119="WP1")*($H$110:$H$119&lt;&gt;"")*($H$110:$H$119="SI/YES")*($O$110:$O$119))</f>
        <v>0</v>
      </c>
      <c r="D126" s="57">
        <f>SUMPRODUCT(($I$110:$I$119="WP2")*($H$110:$H$119&lt;&gt;"")*($H$110:$H$119="SI/YES")*($O$110:$O$119))</f>
        <v>0</v>
      </c>
      <c r="E126" s="57">
        <f>SUMPRODUCT(($I$110:$I$119="WP3")*($H$110:$H$119&lt;&gt;"")*($H$110:$H$119="SI/YES")*($O$110:$O$119))</f>
        <v>0</v>
      </c>
      <c r="F126" s="57">
        <f>SUMPRODUCT(($I$110:$I$119="WP4")*($H$110:$H$119&lt;&gt;"")*($H$110:$H$119="SI/YES")*($O$110:$O$119))</f>
        <v>0</v>
      </c>
      <c r="G126" s="57">
        <f>SUMPRODUCT(($I$110:$I$119="WP5")*($H$110:$H$119&lt;&gt;"")*($H$110:$H$119="SI/YES")*($O$110:$O$119))</f>
        <v>0</v>
      </c>
      <c r="H126" s="57">
        <f>SUM(C126:G126)</f>
        <v>0</v>
      </c>
      <c r="I126" s="92"/>
      <c r="J126" s="92"/>
      <c r="K126" s="19"/>
      <c r="L126" s="19"/>
      <c r="M126" s="19"/>
      <c r="N126" s="19"/>
      <c r="O126" s="19"/>
      <c r="P126" s="19"/>
      <c r="Q126" s="19"/>
      <c r="R126" s="19"/>
      <c r="S126" s="20"/>
      <c r="T126" s="20"/>
      <c r="U126" s="20"/>
      <c r="V126" s="20"/>
      <c r="W126" s="20"/>
      <c r="X126" s="20"/>
      <c r="Y126" s="20"/>
      <c r="Z126" s="20"/>
      <c r="AA126" s="20"/>
      <c r="AB126" s="20"/>
      <c r="AC126" s="20"/>
      <c r="AD126" s="20"/>
      <c r="AE126" s="283"/>
      <c r="AF126" s="283"/>
      <c r="AG126" s="283"/>
      <c r="AH126" s="283"/>
      <c r="AI126" s="283"/>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row>
    <row r="127" spans="1:66" s="42" customFormat="1" ht="5.25" customHeight="1" x14ac:dyDescent="0.25">
      <c r="A127" s="19"/>
      <c r="B127" s="19"/>
      <c r="C127" s="19"/>
      <c r="D127" s="19"/>
      <c r="E127" s="19"/>
      <c r="F127" s="19"/>
      <c r="G127" s="19"/>
      <c r="H127" s="19"/>
      <c r="I127" s="19"/>
      <c r="J127" s="19"/>
      <c r="K127" s="19"/>
      <c r="L127" s="19"/>
      <c r="M127" s="19"/>
      <c r="N127" s="19"/>
      <c r="O127" s="19"/>
      <c r="P127" s="19"/>
      <c r="Q127" s="19"/>
      <c r="R127" s="19"/>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row>
    <row r="128" spans="1:66" s="42" customFormat="1" ht="6" customHeight="1" x14ac:dyDescent="0.25">
      <c r="A128" s="13"/>
      <c r="B128" s="13"/>
      <c r="C128" s="13"/>
      <c r="D128" s="13"/>
      <c r="E128" s="13"/>
      <c r="F128" s="13"/>
      <c r="G128" s="13"/>
      <c r="H128" s="13"/>
      <c r="I128" s="13"/>
      <c r="J128" s="13"/>
      <c r="K128" s="13"/>
      <c r="L128" s="13"/>
      <c r="M128" s="13"/>
      <c r="N128" s="13"/>
      <c r="O128" s="13"/>
      <c r="P128" s="13"/>
      <c r="Q128" s="13"/>
      <c r="R128" s="1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row>
    <row r="129" spans="1:260" ht="16.5" customHeight="1" x14ac:dyDescent="0.25">
      <c r="A129" s="85" t="s">
        <v>120</v>
      </c>
      <c r="B129" s="17"/>
      <c r="C129" s="17"/>
      <c r="D129" s="17"/>
      <c r="E129" s="17"/>
      <c r="F129" s="17"/>
      <c r="G129" s="17"/>
      <c r="H129" s="17"/>
      <c r="I129" s="17"/>
      <c r="J129" s="17"/>
      <c r="K129" s="17"/>
      <c r="L129" s="17"/>
      <c r="M129" s="17"/>
      <c r="N129" s="17"/>
      <c r="O129" s="1"/>
      <c r="P129" s="1"/>
      <c r="Q129" s="1"/>
      <c r="R129" s="1"/>
    </row>
    <row r="130" spans="1:260" s="32" customFormat="1" ht="6.75" customHeight="1" x14ac:dyDescent="0.25">
      <c r="A130" s="28"/>
      <c r="B130" s="28"/>
      <c r="C130" s="28"/>
      <c r="D130" s="28"/>
      <c r="E130" s="28"/>
      <c r="F130" s="28"/>
      <c r="G130" s="28"/>
      <c r="H130" s="28"/>
      <c r="I130" s="28"/>
      <c r="J130" s="28"/>
      <c r="K130" s="28"/>
      <c r="L130" s="28"/>
      <c r="M130" s="28"/>
      <c r="N130" s="28"/>
      <c r="O130" s="28"/>
      <c r="P130" s="28"/>
      <c r="Q130" s="28"/>
      <c r="R130" s="28"/>
      <c r="IZ130" s="2"/>
    </row>
    <row r="131" spans="1:260" s="32" customFormat="1" ht="36" customHeight="1" x14ac:dyDescent="0.25">
      <c r="A131" s="332" t="s">
        <v>139</v>
      </c>
      <c r="B131" s="332"/>
      <c r="C131" s="332"/>
      <c r="D131" s="332"/>
      <c r="E131" s="332"/>
      <c r="F131" s="332"/>
      <c r="G131" s="332"/>
      <c r="H131" s="332"/>
      <c r="I131" s="332"/>
      <c r="J131" s="332"/>
      <c r="K131" s="332"/>
      <c r="L131" s="332"/>
      <c r="M131" s="332"/>
      <c r="N131" s="332"/>
      <c r="O131" s="332"/>
      <c r="P131" s="278"/>
      <c r="Q131" s="278"/>
      <c r="R131" s="278"/>
      <c r="IZ131" s="2"/>
    </row>
    <row r="132" spans="1:260" ht="24" customHeight="1" x14ac:dyDescent="0.25">
      <c r="A132" s="322" t="s">
        <v>121</v>
      </c>
      <c r="B132" s="342" t="s">
        <v>23</v>
      </c>
      <c r="C132" s="343"/>
      <c r="D132" s="343"/>
      <c r="E132" s="343"/>
      <c r="F132" s="344"/>
      <c r="G132" s="341" t="s">
        <v>26</v>
      </c>
      <c r="H132" s="337" t="s">
        <v>113</v>
      </c>
      <c r="I132" s="337"/>
      <c r="J132" s="337"/>
      <c r="K132" s="337"/>
      <c r="L132" s="337"/>
      <c r="M132" s="337"/>
      <c r="N132" s="337"/>
      <c r="O132" s="337"/>
      <c r="P132" s="1"/>
      <c r="Q132" s="97"/>
      <c r="R132" s="97"/>
      <c r="S132" s="20"/>
      <c r="T132" s="20"/>
      <c r="U132" s="20"/>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row>
    <row r="133" spans="1:260" ht="67.5" customHeight="1" x14ac:dyDescent="0.25">
      <c r="A133" s="322"/>
      <c r="B133" s="345"/>
      <c r="C133" s="346"/>
      <c r="D133" s="346"/>
      <c r="E133" s="346"/>
      <c r="F133" s="347"/>
      <c r="G133" s="341"/>
      <c r="H133" s="284" t="s">
        <v>128</v>
      </c>
      <c r="I133" s="270" t="s">
        <v>100</v>
      </c>
      <c r="J133" s="285" t="s">
        <v>114</v>
      </c>
      <c r="K133" s="285" t="s">
        <v>27</v>
      </c>
      <c r="L133" s="270" t="s">
        <v>109</v>
      </c>
      <c r="M133" s="270" t="s">
        <v>110</v>
      </c>
      <c r="N133" s="270" t="s">
        <v>111</v>
      </c>
      <c r="O133" s="280" t="s">
        <v>101</v>
      </c>
      <c r="P133" s="1"/>
      <c r="Q133" s="98"/>
      <c r="R133" s="98"/>
      <c r="S133" s="21"/>
      <c r="V133" s="283"/>
      <c r="W133" s="21"/>
      <c r="X133" s="21"/>
      <c r="Y133" s="21"/>
      <c r="Z133" s="283"/>
      <c r="AA133" s="21"/>
      <c r="AB133" s="21"/>
      <c r="AC133" s="21"/>
      <c r="AD133" s="283"/>
      <c r="AE133" s="21"/>
      <c r="AF133" s="21"/>
      <c r="AG133" s="21"/>
      <c r="AH133" s="283"/>
      <c r="AI133" s="21"/>
      <c r="AJ133" s="21"/>
      <c r="AK133" s="21"/>
      <c r="AL133" s="283"/>
      <c r="AM133" s="21"/>
      <c r="AN133" s="21"/>
      <c r="AO133" s="21"/>
      <c r="AP133" s="283"/>
      <c r="AQ133" s="21"/>
      <c r="AR133" s="21"/>
      <c r="AS133" s="21"/>
      <c r="AT133" s="283"/>
      <c r="AU133" s="21"/>
      <c r="AV133" s="21"/>
      <c r="AW133" s="21"/>
      <c r="AX133" s="283"/>
      <c r="AY133" s="21"/>
      <c r="AZ133" s="21"/>
      <c r="BA133" s="21"/>
      <c r="BB133" s="283"/>
      <c r="BC133" s="21"/>
      <c r="BD133" s="21"/>
      <c r="BE133" s="21"/>
      <c r="BF133" s="331"/>
    </row>
    <row r="134" spans="1:260" ht="15" customHeight="1" x14ac:dyDescent="0.25">
      <c r="A134" s="322"/>
      <c r="B134" s="321"/>
      <c r="C134" s="321"/>
      <c r="D134" s="321"/>
      <c r="E134" s="321"/>
      <c r="F134" s="321"/>
      <c r="G134" s="253"/>
      <c r="H134" s="251"/>
      <c r="I134" s="251"/>
      <c r="J134" s="251"/>
      <c r="K134" s="251"/>
      <c r="L134" s="251"/>
      <c r="M134" s="251"/>
      <c r="N134" s="252"/>
      <c r="O134" s="247">
        <f t="shared" ref="O134:O143" si="15">M134*N134</f>
        <v>0</v>
      </c>
      <c r="P134" s="1"/>
      <c r="Q134" s="99"/>
      <c r="R134" s="99"/>
      <c r="S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row>
    <row r="135" spans="1:260" ht="16.5" customHeight="1" x14ac:dyDescent="0.25">
      <c r="A135" s="322"/>
      <c r="B135" s="321"/>
      <c r="C135" s="321"/>
      <c r="D135" s="321"/>
      <c r="E135" s="321"/>
      <c r="F135" s="321"/>
      <c r="G135" s="253"/>
      <c r="H135" s="251"/>
      <c r="I135" s="251"/>
      <c r="J135" s="251"/>
      <c r="K135" s="251"/>
      <c r="L135" s="251"/>
      <c r="M135" s="251"/>
      <c r="N135" s="252"/>
      <c r="O135" s="247">
        <f t="shared" si="15"/>
        <v>0</v>
      </c>
      <c r="P135" s="1"/>
      <c r="Q135" s="99"/>
      <c r="R135" s="99"/>
      <c r="S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row>
    <row r="136" spans="1:260" ht="15" customHeight="1" x14ac:dyDescent="0.25">
      <c r="A136" s="322"/>
      <c r="B136" s="321"/>
      <c r="C136" s="321"/>
      <c r="D136" s="321"/>
      <c r="E136" s="321"/>
      <c r="F136" s="321"/>
      <c r="G136" s="253"/>
      <c r="H136" s="251"/>
      <c r="I136" s="251"/>
      <c r="J136" s="251"/>
      <c r="K136" s="251"/>
      <c r="L136" s="251"/>
      <c r="M136" s="251"/>
      <c r="N136" s="252"/>
      <c r="O136" s="247">
        <f t="shared" si="15"/>
        <v>0</v>
      </c>
      <c r="P136" s="1"/>
      <c r="Q136" s="99"/>
      <c r="R136" s="99"/>
      <c r="S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row>
    <row r="137" spans="1:260" ht="15" customHeight="1" x14ac:dyDescent="0.25">
      <c r="A137" s="322"/>
      <c r="B137" s="321"/>
      <c r="C137" s="321"/>
      <c r="D137" s="321"/>
      <c r="E137" s="321"/>
      <c r="F137" s="321"/>
      <c r="G137" s="253"/>
      <c r="H137" s="251"/>
      <c r="I137" s="251"/>
      <c r="J137" s="251"/>
      <c r="K137" s="251"/>
      <c r="L137" s="251"/>
      <c r="M137" s="251"/>
      <c r="N137" s="252"/>
      <c r="O137" s="247">
        <f t="shared" si="15"/>
        <v>0</v>
      </c>
      <c r="P137" s="1"/>
      <c r="Q137" s="99"/>
      <c r="R137" s="99"/>
      <c r="S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row>
    <row r="138" spans="1:260" ht="15" customHeight="1" x14ac:dyDescent="0.25">
      <c r="A138" s="322"/>
      <c r="B138" s="321"/>
      <c r="C138" s="321"/>
      <c r="D138" s="321"/>
      <c r="E138" s="321"/>
      <c r="F138" s="321"/>
      <c r="G138" s="253"/>
      <c r="H138" s="251"/>
      <c r="I138" s="251"/>
      <c r="J138" s="251"/>
      <c r="K138" s="251"/>
      <c r="L138" s="251"/>
      <c r="M138" s="251"/>
      <c r="N138" s="252"/>
      <c r="O138" s="247">
        <f t="shared" si="15"/>
        <v>0</v>
      </c>
      <c r="P138" s="1"/>
      <c r="Q138" s="99"/>
      <c r="R138" s="99"/>
      <c r="S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row>
    <row r="139" spans="1:260" ht="15" customHeight="1" x14ac:dyDescent="0.25">
      <c r="A139" s="322"/>
      <c r="B139" s="321"/>
      <c r="C139" s="321"/>
      <c r="D139" s="321"/>
      <c r="E139" s="321"/>
      <c r="F139" s="321"/>
      <c r="G139" s="253"/>
      <c r="H139" s="251"/>
      <c r="I139" s="251"/>
      <c r="J139" s="251"/>
      <c r="K139" s="251"/>
      <c r="L139" s="251"/>
      <c r="M139" s="251"/>
      <c r="N139" s="252"/>
      <c r="O139" s="247">
        <f t="shared" si="15"/>
        <v>0</v>
      </c>
      <c r="P139" s="1"/>
      <c r="Q139" s="99"/>
      <c r="R139" s="99"/>
      <c r="S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row>
    <row r="140" spans="1:260" ht="15" customHeight="1" x14ac:dyDescent="0.25">
      <c r="A140" s="322"/>
      <c r="B140" s="321"/>
      <c r="C140" s="321"/>
      <c r="D140" s="321"/>
      <c r="E140" s="321"/>
      <c r="F140" s="321"/>
      <c r="G140" s="253"/>
      <c r="H140" s="251"/>
      <c r="I140" s="251"/>
      <c r="J140" s="251"/>
      <c r="K140" s="251"/>
      <c r="L140" s="251"/>
      <c r="M140" s="251"/>
      <c r="N140" s="252"/>
      <c r="O140" s="247">
        <f t="shared" si="15"/>
        <v>0</v>
      </c>
      <c r="P140" s="1"/>
      <c r="Q140" s="99"/>
      <c r="R140" s="99"/>
      <c r="S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row>
    <row r="141" spans="1:260" ht="15" customHeight="1" x14ac:dyDescent="0.25">
      <c r="A141" s="322"/>
      <c r="B141" s="321"/>
      <c r="C141" s="321"/>
      <c r="D141" s="321"/>
      <c r="E141" s="321"/>
      <c r="F141" s="321"/>
      <c r="G141" s="253"/>
      <c r="H141" s="251"/>
      <c r="I141" s="251"/>
      <c r="J141" s="251"/>
      <c r="K141" s="251"/>
      <c r="L141" s="251"/>
      <c r="M141" s="251"/>
      <c r="N141" s="252"/>
      <c r="O141" s="247">
        <f t="shared" si="15"/>
        <v>0</v>
      </c>
      <c r="P141" s="1"/>
      <c r="Q141" s="99"/>
      <c r="R141" s="99"/>
      <c r="S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row>
    <row r="142" spans="1:260" ht="15.75" customHeight="1" x14ac:dyDescent="0.25">
      <c r="A142" s="322"/>
      <c r="B142" s="321"/>
      <c r="C142" s="321"/>
      <c r="D142" s="321"/>
      <c r="E142" s="321"/>
      <c r="F142" s="321"/>
      <c r="G142" s="253"/>
      <c r="H142" s="251"/>
      <c r="I142" s="251"/>
      <c r="J142" s="251"/>
      <c r="K142" s="251"/>
      <c r="L142" s="251"/>
      <c r="M142" s="251"/>
      <c r="N142" s="252"/>
      <c r="O142" s="247">
        <f t="shared" si="15"/>
        <v>0</v>
      </c>
      <c r="P142" s="1"/>
      <c r="Q142" s="99"/>
      <c r="R142" s="99"/>
      <c r="S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row>
    <row r="143" spans="1:260" ht="17.25" customHeight="1" x14ac:dyDescent="0.25">
      <c r="A143" s="322"/>
      <c r="B143" s="321"/>
      <c r="C143" s="321"/>
      <c r="D143" s="321"/>
      <c r="E143" s="321"/>
      <c r="F143" s="321"/>
      <c r="G143" s="253"/>
      <c r="H143" s="251"/>
      <c r="I143" s="251"/>
      <c r="J143" s="251"/>
      <c r="K143" s="251"/>
      <c r="L143" s="251"/>
      <c r="M143" s="251"/>
      <c r="N143" s="252"/>
      <c r="O143" s="247">
        <f t="shared" si="15"/>
        <v>0</v>
      </c>
      <c r="P143" s="1"/>
      <c r="Q143" s="99"/>
      <c r="R143" s="99"/>
      <c r="S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row>
    <row r="144" spans="1:260" ht="17.25" customHeight="1" x14ac:dyDescent="0.25">
      <c r="A144" s="56" t="s">
        <v>28</v>
      </c>
      <c r="B144" s="248"/>
      <c r="C144" s="248"/>
      <c r="D144" s="248"/>
      <c r="E144" s="248"/>
      <c r="F144" s="248"/>
      <c r="G144" s="248"/>
      <c r="H144" s="248"/>
      <c r="I144" s="248"/>
      <c r="J144" s="248"/>
      <c r="K144" s="248"/>
      <c r="L144" s="248"/>
      <c r="M144" s="248"/>
      <c r="N144" s="248"/>
      <c r="O144" s="246">
        <f>SUM(O134:O143)</f>
        <v>0</v>
      </c>
      <c r="P144" s="1"/>
      <c r="Q144" s="96"/>
      <c r="R144" s="96"/>
      <c r="S144" s="24"/>
      <c r="T144" s="23"/>
      <c r="U144" s="23"/>
      <c r="V144" s="24"/>
      <c r="W144" s="23"/>
      <c r="X144" s="23"/>
      <c r="Y144" s="24"/>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row>
    <row r="145" spans="1:58" ht="63.75" customHeight="1" x14ac:dyDescent="0.25">
      <c r="A145" s="54"/>
      <c r="B145" s="280"/>
      <c r="C145" s="280" t="s">
        <v>50</v>
      </c>
      <c r="D145" s="280" t="s">
        <v>51</v>
      </c>
      <c r="E145" s="280" t="s">
        <v>52</v>
      </c>
      <c r="F145" s="280" t="s">
        <v>205</v>
      </c>
      <c r="G145" s="280" t="s">
        <v>206</v>
      </c>
      <c r="H145" s="280" t="s">
        <v>28</v>
      </c>
      <c r="I145" s="92"/>
      <c r="J145" s="92"/>
      <c r="K145" s="92"/>
      <c r="L145" s="92"/>
      <c r="M145" s="348" t="str">
        <f>IF(H149=O144,"OK","ERRORE - Seleziona una delle opzioni WP e/o Periodo per ogni voce di spesa / ERROR -  Select one of the option WP and/or Period per each single budget line!")</f>
        <v>OK</v>
      </c>
      <c r="N145" s="348"/>
      <c r="O145" s="92"/>
      <c r="P145" s="1"/>
      <c r="Q145" s="92"/>
      <c r="R145" s="92"/>
      <c r="V145" s="283"/>
      <c r="W145" s="11"/>
      <c r="X145" s="20"/>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row>
    <row r="146" spans="1:58" ht="13.5" customHeight="1" x14ac:dyDescent="0.25">
      <c r="A146" s="280" t="s">
        <v>15</v>
      </c>
      <c r="B146" s="83"/>
      <c r="C146" s="55">
        <f>SUMPRODUCT(($J$134:$J$143="P1")*($I$134:$I$143&lt;&gt;"")*($I$134:$I$143="WP1")*($O$134:$O$143))</f>
        <v>0</v>
      </c>
      <c r="D146" s="55">
        <f>SUMPRODUCT(($J$134:$J$143="P1")*($I$134:$I$143&lt;&gt;"")*($I$134:$I$143="WP2")*($O$134:$O$143))</f>
        <v>0</v>
      </c>
      <c r="E146" s="55">
        <f>SUMPRODUCT(($J$134:$J$143="P1")*($I$134:$I$143&lt;&gt;"")*($I$134:$I$143="WP3")*($O$134:$O$143))</f>
        <v>0</v>
      </c>
      <c r="F146" s="55">
        <f>SUMPRODUCT(($J$134:$J$143="P1")*($I$134:$I$143&lt;&gt;"")*($I$134:$I$143="WP4")*($O$134:$O$143))</f>
        <v>0</v>
      </c>
      <c r="G146" s="55">
        <f>SUMPRODUCT(($J$134:$J$143="P1")*($I$134:$I$143&lt;&gt;"")*($I$134:$I$143="WP5")*($O$134:$O$143))</f>
        <v>0</v>
      </c>
      <c r="H146" s="90">
        <f>SUM(C146:E146)</f>
        <v>0</v>
      </c>
      <c r="I146" s="92"/>
      <c r="J146" s="92"/>
      <c r="K146" s="92"/>
      <c r="L146" s="92"/>
      <c r="M146" s="349"/>
      <c r="N146" s="349"/>
      <c r="O146" s="92"/>
      <c r="P146" s="92"/>
      <c r="Q146" s="92"/>
      <c r="R146" s="92"/>
      <c r="V146" s="283"/>
      <c r="W146" s="11"/>
      <c r="X146" s="26"/>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row>
    <row r="147" spans="1:58" ht="13.5" customHeight="1" x14ac:dyDescent="0.25">
      <c r="A147" s="280" t="s">
        <v>16</v>
      </c>
      <c r="B147" s="83"/>
      <c r="C147" s="55">
        <f>SUMPRODUCT(($J$134:$J$143="P2")*($I$134:$I$143&lt;&gt;"")*($I$134:$I$143="WP1")*($O$134:$O$143))</f>
        <v>0</v>
      </c>
      <c r="D147" s="55">
        <f>SUMPRODUCT(($J$134:$J$143="P2")*($I$134:$I$143&lt;&gt;"")*($I$134:$I$143="WP2")*($O$134:$O$143))</f>
        <v>0</v>
      </c>
      <c r="E147" s="55">
        <f>SUMPRODUCT(($J$134:$J$143="P2")*($I$134:$I$143&lt;&gt;"")*($I$134:$I$143="WP3")*($O$134:$O$143))</f>
        <v>0</v>
      </c>
      <c r="F147" s="55">
        <f>SUMPRODUCT(($J$134:$J$143="P2")*($I$134:$I$143&lt;&gt;"")*($I$134:$I$143="WP4")*($O$134:$O$143))</f>
        <v>0</v>
      </c>
      <c r="G147" s="55">
        <f>SUMPRODUCT(($J$134:$J$143="P2")*($I$134:$I$143&lt;&gt;"")*($I$134:$I$143="WP5")*($O$134:$O$143))</f>
        <v>0</v>
      </c>
      <c r="H147" s="90">
        <f>SUM(C147:E147)</f>
        <v>0</v>
      </c>
      <c r="J147" s="92"/>
      <c r="K147" s="92"/>
      <c r="L147" s="92"/>
      <c r="M147" s="349"/>
      <c r="N147" s="349"/>
      <c r="O147" s="92"/>
      <c r="P147" s="92"/>
      <c r="Q147" s="92"/>
      <c r="R147" s="92"/>
      <c r="V147" s="283"/>
      <c r="W147" s="11"/>
      <c r="X147" s="26"/>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row>
    <row r="148" spans="1:58" ht="13.5" customHeight="1" x14ac:dyDescent="0.25">
      <c r="A148" s="280" t="s">
        <v>20</v>
      </c>
      <c r="B148" s="83"/>
      <c r="C148" s="55">
        <f>SUMPRODUCT(($J$134:$J$143="P3")*($I$134:$I$143&lt;&gt;"")*($I$134:$I$143="WP1")*($O$134:$O$143))</f>
        <v>0</v>
      </c>
      <c r="D148" s="55">
        <f>SUMPRODUCT(($J$134:$J$143="P3")*($I$134:$I$143&lt;&gt;"")*($I$134:$I$143="WP2")*($O$134:$O$143))</f>
        <v>0</v>
      </c>
      <c r="E148" s="55">
        <f>SUMPRODUCT(($J$134:$J$143="P3")*($I$134:$I$143&lt;&gt;"")*($I$134:$I$143="WP3")*($O$134:$O$143))</f>
        <v>0</v>
      </c>
      <c r="F148" s="55">
        <f>SUMPRODUCT(($J$134:$J$143="P3")*($I$134:$I$143&lt;&gt;"")*($I$134:$I$143="WP4")*($O$134:$O$143))</f>
        <v>0</v>
      </c>
      <c r="G148" s="55">
        <f>SUMPRODUCT(($J$134:$J$143="P3")*($I$134:$I$143&lt;&gt;"")*($I$134:$I$143="WP5")*($O$134:$O$143))</f>
        <v>0</v>
      </c>
      <c r="H148" s="90">
        <f>SUM(C148:E148)</f>
        <v>0</v>
      </c>
      <c r="I148" s="92"/>
      <c r="J148" s="92"/>
      <c r="K148" s="92"/>
      <c r="L148" s="92"/>
      <c r="M148" s="349"/>
      <c r="N148" s="349"/>
      <c r="O148" s="92"/>
      <c r="P148" s="92"/>
      <c r="Q148" s="92"/>
      <c r="R148" s="92"/>
      <c r="V148" s="283"/>
      <c r="W148" s="11"/>
      <c r="X148" s="26"/>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row>
    <row r="149" spans="1:58" ht="18" customHeight="1" x14ac:dyDescent="0.25">
      <c r="A149" s="56" t="s">
        <v>28</v>
      </c>
      <c r="B149" s="84"/>
      <c r="C149" s="57">
        <f>SUM(C146:C148)</f>
        <v>0</v>
      </c>
      <c r="D149" s="57">
        <f>SUM(D146:D148)</f>
        <v>0</v>
      </c>
      <c r="E149" s="57">
        <f>SUM(E146:E148)</f>
        <v>0</v>
      </c>
      <c r="F149" s="57">
        <f t="shared" ref="F149:G149" si="16">SUM(F146:F148)</f>
        <v>0</v>
      </c>
      <c r="G149" s="57">
        <f t="shared" si="16"/>
        <v>0</v>
      </c>
      <c r="H149" s="57">
        <f>SUM(H146:H148)</f>
        <v>0</v>
      </c>
      <c r="J149" s="92"/>
      <c r="K149" s="92"/>
      <c r="L149" s="92"/>
      <c r="M149" s="92"/>
      <c r="N149" s="92"/>
      <c r="O149" s="92"/>
      <c r="P149" s="92"/>
      <c r="Q149" s="92"/>
      <c r="R149" s="92"/>
      <c r="S149" s="18"/>
      <c r="T149" s="18"/>
      <c r="U149" s="18"/>
      <c r="V149" s="283"/>
      <c r="W149" s="11"/>
      <c r="X149" s="26"/>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row>
    <row r="150" spans="1:58" s="11" customFormat="1" ht="39" customHeight="1" x14ac:dyDescent="0.25">
      <c r="A150" s="56" t="s">
        <v>138</v>
      </c>
      <c r="B150" s="84"/>
      <c r="C150" s="57">
        <f>SUMPRODUCT(($I$134:$I$143="WP1")*($H$134:$H$143&lt;&gt;"")*($H$134:$H$143="SI/YES")*($O$134:$O$143))</f>
        <v>0</v>
      </c>
      <c r="D150" s="57">
        <f>SUMPRODUCT(($I$134:$I$143="WP2")*($H$134:$H$143&lt;&gt;"")*($H$134:$H$143="SI/YES")*($O$134:$O$143))</f>
        <v>0</v>
      </c>
      <c r="E150" s="57">
        <f>SUMPRODUCT(($I$134:$I$143="WP3")*($H$134:$H$143&lt;&gt;"")*($H$134:$H$143="SI/YES")*($O$134:$O$143))</f>
        <v>0</v>
      </c>
      <c r="F150" s="57">
        <f>SUMPRODUCT(($I$134:$I$143="WP4")*($H$134:$H$143&lt;&gt;"")*($H$134:$H$143="SI/YES")*($O$134:$O$143))</f>
        <v>0</v>
      </c>
      <c r="G150" s="57">
        <f>SUMPRODUCT(($I$134:$I$143="WP5")*($H$134:$H$143&lt;&gt;"")*($H$134:$H$143="SI/YES")*($O$134:$O$143))</f>
        <v>0</v>
      </c>
      <c r="H150" s="57">
        <f ca="1">SUM(C150:H150)</f>
        <v>0</v>
      </c>
      <c r="I150" s="92"/>
      <c r="J150" s="92"/>
      <c r="K150" s="92"/>
      <c r="L150" s="92"/>
      <c r="M150" s="92"/>
      <c r="N150" s="92"/>
      <c r="O150" s="92"/>
      <c r="P150" s="19"/>
      <c r="Q150" s="19"/>
      <c r="R150" s="19"/>
      <c r="S150" s="20"/>
      <c r="T150" s="20"/>
      <c r="U150" s="20"/>
      <c r="V150" s="20"/>
      <c r="W150" s="20"/>
      <c r="X150" s="20"/>
      <c r="Y150" s="20"/>
      <c r="Z150" s="20"/>
      <c r="AA150" s="20"/>
      <c r="AB150" s="20"/>
      <c r="AC150" s="20"/>
      <c r="AD150" s="20"/>
      <c r="AE150" s="20"/>
      <c r="AF150" s="20"/>
      <c r="AG150" s="20"/>
      <c r="AH150" s="20"/>
      <c r="AI150" s="283"/>
      <c r="AJ150" s="283"/>
      <c r="AK150" s="283"/>
      <c r="AL150" s="283"/>
      <c r="AM150" s="283"/>
      <c r="AN150" s="283"/>
      <c r="AO150" s="20"/>
      <c r="AP150" s="20"/>
      <c r="AQ150" s="20"/>
      <c r="AR150" s="20"/>
      <c r="AS150" s="20"/>
      <c r="AT150" s="20"/>
      <c r="AU150" s="20"/>
      <c r="AV150" s="20"/>
      <c r="AW150" s="20"/>
      <c r="AX150" s="20"/>
      <c r="AY150" s="20"/>
      <c r="AZ150" s="20"/>
      <c r="BA150" s="20"/>
      <c r="BB150" s="20"/>
      <c r="BC150" s="20"/>
      <c r="BD150" s="20"/>
      <c r="BE150" s="20"/>
      <c r="BF150" s="20"/>
    </row>
    <row r="151" spans="1:58" s="11" customFormat="1" ht="16.5" customHeight="1" x14ac:dyDescent="0.25">
      <c r="A151" s="19"/>
      <c r="B151" s="19"/>
      <c r="C151" s="19"/>
      <c r="D151" s="19"/>
      <c r="E151" s="19"/>
      <c r="F151" s="19"/>
      <c r="G151" s="19"/>
      <c r="H151" s="19"/>
      <c r="I151" s="19"/>
      <c r="J151" s="19"/>
      <c r="K151" s="19"/>
      <c r="L151" s="19"/>
      <c r="M151" s="19"/>
      <c r="N151" s="19"/>
      <c r="O151" s="19"/>
      <c r="P151" s="19"/>
      <c r="Q151" s="19"/>
      <c r="R151" s="19"/>
      <c r="S151" s="20"/>
      <c r="T151" s="20"/>
      <c r="U151" s="20"/>
      <c r="V151" s="20"/>
      <c r="W151" s="20"/>
      <c r="X151" s="20"/>
      <c r="Y151" s="20"/>
      <c r="Z151" s="20"/>
      <c r="AA151" s="20"/>
      <c r="AB151" s="20"/>
      <c r="AC151" s="20"/>
      <c r="AD151" s="20"/>
      <c r="AE151" s="20"/>
      <c r="AF151" s="20"/>
      <c r="AG151" s="20"/>
      <c r="AH151" s="20"/>
      <c r="AI151" s="283"/>
      <c r="AJ151" s="283"/>
      <c r="AK151" s="283"/>
      <c r="AL151" s="283"/>
      <c r="AM151" s="283"/>
      <c r="AN151" s="283"/>
      <c r="AO151" s="20"/>
      <c r="AP151" s="20"/>
      <c r="AQ151" s="20"/>
      <c r="AR151" s="20"/>
      <c r="AS151" s="20"/>
      <c r="AT151" s="20"/>
      <c r="AU151" s="20"/>
      <c r="AV151" s="20"/>
      <c r="AW151" s="20"/>
      <c r="AX151" s="20"/>
      <c r="AY151" s="20"/>
      <c r="AZ151" s="20"/>
      <c r="BA151" s="20"/>
      <c r="BB151" s="20"/>
      <c r="BC151" s="20"/>
      <c r="BD151" s="20"/>
      <c r="BE151" s="20"/>
      <c r="BF151" s="20"/>
    </row>
    <row r="152" spans="1:58" s="11" customFormat="1" ht="16.5" customHeight="1" x14ac:dyDescent="0.25">
      <c r="A152" s="85" t="s">
        <v>124</v>
      </c>
      <c r="B152" s="19"/>
      <c r="C152" s="19"/>
      <c r="D152" s="19"/>
      <c r="E152" s="19"/>
      <c r="F152" s="19"/>
      <c r="G152" s="19"/>
      <c r="H152" s="19"/>
      <c r="I152" s="19"/>
      <c r="J152" s="19"/>
      <c r="K152" s="19"/>
      <c r="L152" s="19"/>
      <c r="M152" s="19"/>
      <c r="N152" s="19"/>
      <c r="O152" s="19"/>
      <c r="P152" s="19"/>
      <c r="Q152" s="19"/>
      <c r="R152" s="19"/>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row>
    <row r="153" spans="1:58" s="11" customFormat="1" ht="9.75" customHeight="1" x14ac:dyDescent="0.25">
      <c r="A153" s="16"/>
      <c r="B153" s="19"/>
      <c r="C153" s="19"/>
      <c r="D153" s="19"/>
      <c r="E153" s="19"/>
      <c r="F153" s="19"/>
      <c r="G153" s="19"/>
      <c r="H153" s="19"/>
      <c r="I153" s="19"/>
      <c r="J153" s="19"/>
      <c r="K153" s="19"/>
      <c r="L153" s="19"/>
      <c r="M153" s="19"/>
      <c r="N153" s="19"/>
      <c r="O153" s="19"/>
      <c r="P153" s="19"/>
      <c r="Q153" s="19"/>
      <c r="R153" s="19"/>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row>
    <row r="154" spans="1:58" ht="84.75" customHeight="1" x14ac:dyDescent="0.25">
      <c r="A154" s="54"/>
      <c r="B154" s="280"/>
      <c r="C154" s="280" t="s">
        <v>50</v>
      </c>
      <c r="D154" s="280" t="s">
        <v>51</v>
      </c>
      <c r="E154" s="280" t="s">
        <v>52</v>
      </c>
      <c r="F154" s="280" t="s">
        <v>205</v>
      </c>
      <c r="G154" s="280" t="s">
        <v>206</v>
      </c>
      <c r="H154" s="280" t="s">
        <v>28</v>
      </c>
      <c r="I154" s="92"/>
      <c r="J154" s="92"/>
      <c r="K154" s="92"/>
      <c r="L154" s="92"/>
      <c r="M154" s="92"/>
      <c r="N154" s="92"/>
      <c r="O154" s="92"/>
      <c r="P154" s="92"/>
      <c r="Q154" s="92"/>
      <c r="R154" s="92"/>
      <c r="V154" s="283"/>
      <c r="W154" s="11"/>
      <c r="X154" s="20"/>
      <c r="Y154" s="283"/>
      <c r="Z154" s="283"/>
      <c r="AA154" s="283"/>
      <c r="AB154" s="283"/>
      <c r="AC154" s="283"/>
      <c r="AD154" s="283"/>
      <c r="AE154" s="283"/>
      <c r="AF154" s="283"/>
      <c r="AG154" s="283"/>
      <c r="AH154" s="77"/>
      <c r="AI154" s="77"/>
      <c r="AJ154" s="77"/>
      <c r="AK154" s="77"/>
      <c r="AL154" s="77"/>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row>
    <row r="155" spans="1:58" ht="51.75" customHeight="1" x14ac:dyDescent="0.25">
      <c r="A155" s="280" t="s">
        <v>195</v>
      </c>
      <c r="B155" s="83"/>
      <c r="C155" s="93">
        <f>H47</f>
        <v>0</v>
      </c>
      <c r="D155" s="291">
        <v>0</v>
      </c>
      <c r="E155" s="291">
        <v>0</v>
      </c>
      <c r="F155" s="291">
        <v>0</v>
      </c>
      <c r="G155" s="291">
        <v>0</v>
      </c>
      <c r="H155" s="95">
        <f>SUM(C155:G155)</f>
        <v>0</v>
      </c>
      <c r="I155" s="92"/>
      <c r="J155" s="92"/>
      <c r="K155" s="92"/>
      <c r="L155" s="92"/>
      <c r="M155" s="92"/>
      <c r="N155" s="92"/>
      <c r="O155" s="92"/>
      <c r="P155" s="92"/>
      <c r="Q155" s="92"/>
      <c r="R155" s="92"/>
      <c r="V155" s="283"/>
      <c r="W155" s="11"/>
      <c r="X155" s="26"/>
      <c r="Y155" s="283"/>
      <c r="Z155" s="283"/>
      <c r="AA155" s="283"/>
      <c r="AB155" s="283"/>
      <c r="AC155" s="283"/>
      <c r="AD155" s="283"/>
      <c r="AE155" s="283"/>
      <c r="AF155" s="283"/>
      <c r="AG155" s="283"/>
      <c r="AH155" s="78"/>
      <c r="AI155" s="78"/>
      <c r="AJ155" s="78"/>
      <c r="AK155" s="78"/>
      <c r="AL155" s="78"/>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row>
    <row r="156" spans="1:58" ht="57" customHeight="1" x14ac:dyDescent="0.25">
      <c r="A156" s="280" t="s">
        <v>62</v>
      </c>
      <c r="B156" s="83"/>
      <c r="C156" s="93">
        <f>H55</f>
        <v>0</v>
      </c>
      <c r="D156" s="291">
        <v>0</v>
      </c>
      <c r="E156" s="291">
        <v>0</v>
      </c>
      <c r="F156" s="291">
        <v>0</v>
      </c>
      <c r="G156" s="291">
        <v>0</v>
      </c>
      <c r="H156" s="95">
        <f>SUM(C156:G156)</f>
        <v>0</v>
      </c>
      <c r="I156" s="92"/>
      <c r="J156" s="92"/>
      <c r="K156" s="92"/>
      <c r="L156" s="92"/>
      <c r="M156" s="92"/>
      <c r="N156" s="92"/>
      <c r="O156" s="92"/>
      <c r="P156" s="92"/>
      <c r="Q156" s="92"/>
      <c r="R156" s="92"/>
      <c r="V156" s="283"/>
      <c r="W156" s="11"/>
      <c r="X156" s="26"/>
      <c r="Y156" s="283"/>
      <c r="Z156" s="283"/>
      <c r="AA156" s="283"/>
      <c r="AB156" s="283"/>
      <c r="AC156" s="283"/>
      <c r="AD156" s="283"/>
      <c r="AE156" s="283"/>
      <c r="AF156" s="283"/>
      <c r="AG156" s="283"/>
      <c r="AH156" s="78"/>
      <c r="AI156" s="78"/>
      <c r="AJ156" s="78"/>
      <c r="AK156" s="78"/>
      <c r="AL156" s="78"/>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row>
    <row r="157" spans="1:58" ht="50.25" customHeight="1" x14ac:dyDescent="0.25">
      <c r="A157" s="280" t="str">
        <f>A61</f>
        <v>Spese di viaggio e soggiorno / Travel and accommodation costs</v>
      </c>
      <c r="B157" s="83"/>
      <c r="C157" s="93">
        <f>C78</f>
        <v>0</v>
      </c>
      <c r="D157" s="93">
        <f>D78</f>
        <v>0</v>
      </c>
      <c r="E157" s="93">
        <f t="shared" ref="E157" si="17">E78</f>
        <v>0</v>
      </c>
      <c r="F157" s="93">
        <f>F78</f>
        <v>0</v>
      </c>
      <c r="G157" s="93">
        <f>G78</f>
        <v>0</v>
      </c>
      <c r="H157" s="95">
        <f>SUM(C157:G157)</f>
        <v>0</v>
      </c>
      <c r="I157" s="92"/>
      <c r="J157" s="92"/>
      <c r="K157" s="92"/>
      <c r="L157" s="92"/>
      <c r="M157" s="92"/>
      <c r="N157" s="92"/>
      <c r="O157" s="92"/>
      <c r="P157" s="92"/>
      <c r="Q157" s="92"/>
      <c r="R157" s="92"/>
      <c r="V157" s="283"/>
      <c r="W157" s="11"/>
      <c r="X157" s="26"/>
      <c r="Y157" s="283"/>
      <c r="Z157" s="283"/>
      <c r="AA157" s="283"/>
      <c r="AB157" s="283"/>
      <c r="AC157" s="283"/>
      <c r="AD157" s="283"/>
      <c r="AE157" s="283"/>
      <c r="AF157" s="283"/>
      <c r="AG157" s="283"/>
      <c r="AH157" s="78"/>
      <c r="AI157" s="78"/>
      <c r="AJ157" s="78"/>
      <c r="AK157" s="78"/>
      <c r="AL157" s="78"/>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row>
    <row r="158" spans="1:58" ht="63" customHeight="1" x14ac:dyDescent="0.25">
      <c r="A158" s="280" t="str">
        <f>A85</f>
        <v>Costi per consulenze e servizi / External expertise and services costs</v>
      </c>
      <c r="B158" s="83"/>
      <c r="C158" s="93">
        <f>C102</f>
        <v>0</v>
      </c>
      <c r="D158" s="93">
        <f>D102</f>
        <v>0</v>
      </c>
      <c r="E158" s="93">
        <f t="shared" ref="E158:G158" si="18">E102</f>
        <v>0</v>
      </c>
      <c r="F158" s="93">
        <f t="shared" si="18"/>
        <v>0</v>
      </c>
      <c r="G158" s="93">
        <f t="shared" si="18"/>
        <v>0</v>
      </c>
      <c r="H158" s="95">
        <f t="shared" ref="H158:H159" si="19">SUM(C158:G158)</f>
        <v>0</v>
      </c>
      <c r="I158" s="92"/>
      <c r="J158" s="92"/>
      <c r="K158" s="92"/>
      <c r="L158" s="92"/>
      <c r="M158" s="92"/>
      <c r="N158" s="92"/>
      <c r="O158" s="92"/>
      <c r="P158" s="92"/>
      <c r="Q158" s="92"/>
      <c r="R158" s="92"/>
      <c r="V158" s="283"/>
      <c r="W158" s="11"/>
      <c r="X158" s="26"/>
      <c r="Y158" s="283"/>
      <c r="Z158" s="283"/>
      <c r="AA158" s="283"/>
      <c r="AB158" s="283"/>
      <c r="AC158" s="283"/>
      <c r="AD158" s="283"/>
      <c r="AE158" s="283"/>
      <c r="AF158" s="283"/>
      <c r="AG158" s="283"/>
      <c r="AH158" s="78"/>
      <c r="AI158" s="78"/>
      <c r="AJ158" s="78"/>
      <c r="AK158" s="78"/>
      <c r="AL158" s="78"/>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row>
    <row r="159" spans="1:58" ht="30.75" customHeight="1" x14ac:dyDescent="0.25">
      <c r="A159" s="280" t="str">
        <f>A108</f>
        <v xml:space="preserve">Attrezzature /   Equipment </v>
      </c>
      <c r="B159" s="83"/>
      <c r="C159" s="93">
        <f>C125</f>
        <v>0</v>
      </c>
      <c r="D159" s="93">
        <f>D125</f>
        <v>0</v>
      </c>
      <c r="E159" s="93">
        <f>E125</f>
        <v>0</v>
      </c>
      <c r="F159" s="93">
        <f>F125</f>
        <v>0</v>
      </c>
      <c r="G159" s="93">
        <f>G125</f>
        <v>0</v>
      </c>
      <c r="H159" s="95">
        <f t="shared" si="19"/>
        <v>0</v>
      </c>
      <c r="I159" s="92"/>
      <c r="J159" s="92"/>
      <c r="K159" s="92"/>
      <c r="L159" s="92"/>
      <c r="M159" s="92"/>
      <c r="N159" s="92"/>
      <c r="O159" s="92"/>
      <c r="P159" s="92"/>
      <c r="Q159" s="92"/>
      <c r="R159" s="92"/>
      <c r="V159" s="283"/>
      <c r="W159" s="11"/>
      <c r="X159" s="26"/>
      <c r="Y159" s="283"/>
      <c r="Z159" s="283"/>
      <c r="AA159" s="283"/>
      <c r="AB159" s="283"/>
      <c r="AC159" s="283"/>
      <c r="AD159" s="283"/>
      <c r="AE159" s="283"/>
      <c r="AF159" s="283"/>
      <c r="AG159" s="283"/>
      <c r="AH159" s="78"/>
      <c r="AI159" s="78"/>
      <c r="AJ159" s="78"/>
      <c r="AK159" s="78"/>
      <c r="AL159" s="78"/>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row>
    <row r="160" spans="1:58" ht="36" customHeight="1" x14ac:dyDescent="0.25">
      <c r="A160" s="56" t="s">
        <v>123</v>
      </c>
      <c r="B160" s="83"/>
      <c r="C160" s="91">
        <f>SUM(C$155:C$159)</f>
        <v>0</v>
      </c>
      <c r="D160" s="91">
        <f>SUM(D$155:D$159)</f>
        <v>0</v>
      </c>
      <c r="E160" s="91">
        <f>SUM(E$155:E$159)</f>
        <v>0</v>
      </c>
      <c r="F160" s="91">
        <f t="shared" ref="F160:G160" si="20">SUM(F$155:F$159)</f>
        <v>0</v>
      </c>
      <c r="G160" s="91">
        <f t="shared" si="20"/>
        <v>0</v>
      </c>
      <c r="H160" s="91">
        <f>SUM(H$155:H$159)</f>
        <v>0</v>
      </c>
      <c r="I160" s="92"/>
      <c r="J160" s="92"/>
      <c r="K160" s="92"/>
      <c r="L160" s="92"/>
      <c r="M160" s="92"/>
      <c r="N160" s="92"/>
      <c r="O160" s="92"/>
      <c r="P160" s="92"/>
      <c r="Q160" s="92"/>
      <c r="R160" s="92"/>
      <c r="V160" s="283"/>
      <c r="W160" s="11"/>
      <c r="X160" s="26"/>
      <c r="Y160" s="283"/>
      <c r="Z160" s="283"/>
      <c r="AA160" s="283"/>
      <c r="AB160" s="283"/>
      <c r="AC160" s="283"/>
      <c r="AD160" s="283"/>
      <c r="AE160" s="283"/>
      <c r="AF160" s="283"/>
      <c r="AG160" s="283"/>
      <c r="AH160" s="79"/>
      <c r="AI160" s="79"/>
      <c r="AJ160" s="79"/>
      <c r="AK160" s="79"/>
      <c r="AL160" s="79"/>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row>
    <row r="161" spans="1:58" ht="31.5" customHeight="1" x14ac:dyDescent="0.25">
      <c r="A161" s="56" t="s">
        <v>122</v>
      </c>
      <c r="B161" s="83"/>
      <c r="C161" s="100">
        <f>C149</f>
        <v>0</v>
      </c>
      <c r="D161" s="100">
        <f>D149</f>
        <v>0</v>
      </c>
      <c r="E161" s="100">
        <f>E149</f>
        <v>0</v>
      </c>
      <c r="F161" s="100">
        <f>F149</f>
        <v>0</v>
      </c>
      <c r="G161" s="100">
        <f>G149</f>
        <v>0</v>
      </c>
      <c r="H161" s="101">
        <f>SUM(C161:G161)</f>
        <v>0</v>
      </c>
      <c r="I161" s="92"/>
      <c r="J161" s="92"/>
      <c r="K161" s="92"/>
      <c r="L161" s="92"/>
      <c r="M161" s="92"/>
      <c r="N161" s="92"/>
      <c r="O161" s="92"/>
      <c r="P161" s="92"/>
      <c r="Q161" s="92"/>
      <c r="R161" s="92"/>
      <c r="V161" s="283"/>
      <c r="W161" s="11"/>
      <c r="X161" s="26"/>
      <c r="Y161" s="283"/>
      <c r="Z161" s="283"/>
      <c r="AA161" s="283"/>
      <c r="AB161" s="283"/>
      <c r="AC161" s="283"/>
      <c r="AD161" s="283"/>
      <c r="AE161" s="283"/>
      <c r="AF161" s="283"/>
      <c r="AG161" s="283"/>
      <c r="AH161" s="78"/>
      <c r="AI161" s="78"/>
      <c r="AJ161" s="78"/>
      <c r="AK161" s="78"/>
      <c r="AL161" s="78"/>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row>
    <row r="162" spans="1:58" ht="46.5" customHeight="1" x14ac:dyDescent="0.25">
      <c r="A162" s="56" t="s">
        <v>138</v>
      </c>
      <c r="B162" s="83"/>
      <c r="C162" s="102">
        <f>C79+C103+C126+C150</f>
        <v>0</v>
      </c>
      <c r="D162" s="102">
        <f>D79+D103+D126+D150</f>
        <v>0</v>
      </c>
      <c r="E162" s="102">
        <f>E79+E103+E126+E150</f>
        <v>0</v>
      </c>
      <c r="F162" s="102">
        <f t="shared" ref="F162:G162" si="21">F79+F103+F126+F150</f>
        <v>0</v>
      </c>
      <c r="G162" s="102">
        <f t="shared" si="21"/>
        <v>0</v>
      </c>
      <c r="H162" s="101">
        <f>SUM(C162:G162)</f>
        <v>0</v>
      </c>
      <c r="I162" s="92"/>
      <c r="J162" s="92"/>
      <c r="K162" s="92"/>
      <c r="L162" s="107"/>
      <c r="M162" s="107"/>
      <c r="N162" s="107"/>
      <c r="O162" s="107"/>
      <c r="P162" s="107"/>
      <c r="V162" s="283"/>
      <c r="W162" s="11"/>
      <c r="X162" s="26"/>
      <c r="Y162" s="283"/>
      <c r="Z162" s="283"/>
      <c r="AA162" s="283"/>
      <c r="AB162" s="283"/>
      <c r="AC162" s="283"/>
      <c r="AD162" s="283"/>
      <c r="AE162" s="283"/>
      <c r="AF162" s="283"/>
      <c r="AG162" s="283"/>
      <c r="AH162" s="79"/>
      <c r="AI162" s="79"/>
      <c r="AJ162" s="79"/>
      <c r="AK162" s="79"/>
      <c r="AL162" s="79"/>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row>
    <row r="163" spans="1:58" s="11" customFormat="1" ht="55.8" customHeight="1" x14ac:dyDescent="0.25">
      <c r="A163" s="109" t="s">
        <v>67</v>
      </c>
      <c r="B163" s="83"/>
      <c r="C163" s="110">
        <f>SUM(C$155:C$159)-C149-C162</f>
        <v>0</v>
      </c>
      <c r="D163" s="110">
        <f>SUM(D$155:D$159)-D149-D162</f>
        <v>0</v>
      </c>
      <c r="E163" s="110">
        <f>SUM(E$155:E$159)-E149-E162</f>
        <v>0</v>
      </c>
      <c r="F163" s="110">
        <f t="shared" ref="F163:G163" si="22">SUM(F$155:F$159)-F149-F162</f>
        <v>0</v>
      </c>
      <c r="G163" s="110">
        <f t="shared" si="22"/>
        <v>0</v>
      </c>
      <c r="H163" s="110">
        <f>SUM(H$155:H$159)-H149-H162</f>
        <v>0</v>
      </c>
      <c r="I163" s="92"/>
      <c r="J163" s="92"/>
      <c r="K163" s="92"/>
      <c r="L163" s="92"/>
      <c r="M163" s="19"/>
      <c r="N163" s="19"/>
      <c r="O163" s="19"/>
      <c r="P163" s="19"/>
      <c r="Q163" s="19"/>
      <c r="R163" s="19"/>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row>
    <row r="164" spans="1:58" s="11" customFormat="1" ht="17.25" customHeight="1" x14ac:dyDescent="0.25">
      <c r="A164" s="19"/>
      <c r="B164" s="19"/>
      <c r="C164" s="19"/>
      <c r="D164" s="19"/>
      <c r="E164" s="19"/>
      <c r="F164" s="19"/>
      <c r="G164" s="19"/>
      <c r="H164" s="19"/>
      <c r="I164" s="19"/>
      <c r="J164" s="19"/>
      <c r="K164" s="19"/>
      <c r="L164" s="19"/>
      <c r="M164" s="19"/>
      <c r="N164" s="19"/>
      <c r="O164" s="19"/>
      <c r="P164" s="19"/>
      <c r="Q164" s="19"/>
      <c r="R164" s="19"/>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row>
    <row r="165" spans="1:58" s="11" customFormat="1" ht="16.5" customHeight="1" x14ac:dyDescent="0.25">
      <c r="A165" s="85" t="s">
        <v>125</v>
      </c>
      <c r="B165" s="19"/>
      <c r="C165" s="19"/>
      <c r="D165" s="19"/>
      <c r="E165" s="19"/>
      <c r="F165" s="19"/>
      <c r="G165" s="19"/>
      <c r="H165" s="19"/>
      <c r="I165" s="19"/>
      <c r="J165" s="19"/>
      <c r="K165" s="19"/>
      <c r="L165" s="19"/>
      <c r="M165" s="19"/>
      <c r="N165" s="19"/>
      <c r="O165" s="19"/>
      <c r="P165" s="19"/>
      <c r="Q165" s="19"/>
      <c r="R165" s="19"/>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row>
    <row r="166" spans="1:58" s="11" customFormat="1" ht="6.75" customHeight="1" x14ac:dyDescent="0.25">
      <c r="A166" s="19"/>
      <c r="B166" s="19"/>
      <c r="C166" s="19"/>
      <c r="D166" s="19"/>
      <c r="E166" s="19"/>
      <c r="F166" s="19"/>
      <c r="G166" s="19"/>
      <c r="H166" s="19"/>
      <c r="I166" s="19"/>
      <c r="J166" s="19"/>
      <c r="K166" s="19"/>
      <c r="L166" s="19"/>
      <c r="M166" s="19"/>
      <c r="N166" s="19"/>
      <c r="O166" s="19"/>
      <c r="P166" s="19"/>
      <c r="Q166" s="19"/>
      <c r="R166" s="19"/>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row>
    <row r="167" spans="1:58" ht="74.25" customHeight="1" x14ac:dyDescent="0.25">
      <c r="A167" s="54"/>
      <c r="B167" s="280"/>
      <c r="C167" s="280" t="s">
        <v>50</v>
      </c>
      <c r="D167" s="280" t="s">
        <v>51</v>
      </c>
      <c r="E167" s="280" t="s">
        <v>52</v>
      </c>
      <c r="F167" s="280" t="s">
        <v>205</v>
      </c>
      <c r="G167" s="280" t="s">
        <v>206</v>
      </c>
      <c r="H167" s="280" t="s">
        <v>28</v>
      </c>
      <c r="I167" s="92"/>
      <c r="J167" s="92"/>
      <c r="K167" s="92"/>
      <c r="L167" s="92"/>
      <c r="M167" s="92"/>
      <c r="N167" s="92"/>
      <c r="O167" s="92"/>
      <c r="P167" s="92"/>
      <c r="Q167" s="92"/>
      <c r="R167" s="92"/>
      <c r="V167" s="283"/>
      <c r="W167" s="11"/>
      <c r="X167" s="20"/>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row>
    <row r="168" spans="1:58" ht="13.5" customHeight="1" x14ac:dyDescent="0.25">
      <c r="A168" s="280" t="str">
        <f>Page_2!A46</f>
        <v>P1</v>
      </c>
      <c r="B168" s="94"/>
      <c r="C168" s="93">
        <f>H44+H52+C75+C99+C122</f>
        <v>0</v>
      </c>
      <c r="D168" s="93">
        <f>D75+D99+D122</f>
        <v>0</v>
      </c>
      <c r="E168" s="93">
        <f>E75+E99+E122</f>
        <v>0</v>
      </c>
      <c r="F168" s="93">
        <f>F75+F99+F122</f>
        <v>0</v>
      </c>
      <c r="G168" s="93">
        <f t="shared" ref="G168" si="23">G75+G99+G122</f>
        <v>0</v>
      </c>
      <c r="H168" s="95">
        <f>SUM(C168:G168)</f>
        <v>0</v>
      </c>
      <c r="I168" s="92"/>
      <c r="J168" s="92"/>
      <c r="K168" s="92"/>
      <c r="L168" s="92"/>
      <c r="M168" s="92"/>
      <c r="N168" s="92"/>
      <c r="O168" s="92"/>
      <c r="P168" s="92"/>
      <c r="Q168" s="92"/>
      <c r="R168" s="92"/>
      <c r="V168" s="283"/>
      <c r="W168" s="11"/>
      <c r="X168" s="26"/>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row>
    <row r="169" spans="1:58" ht="13.5" customHeight="1" x14ac:dyDescent="0.25">
      <c r="A169" s="280" t="str">
        <f>Page_2!A47</f>
        <v>P2</v>
      </c>
      <c r="B169" s="94"/>
      <c r="C169" s="93">
        <f>H45+H53+C76+C100+C123</f>
        <v>0</v>
      </c>
      <c r="D169" s="93">
        <f>D76+D100+D123</f>
        <v>0</v>
      </c>
      <c r="E169" s="93">
        <f>E76+E100+E123</f>
        <v>0</v>
      </c>
      <c r="F169" s="93">
        <f t="shared" ref="F169:G170" si="24">F76+F100+F123</f>
        <v>0</v>
      </c>
      <c r="G169" s="93">
        <f t="shared" si="24"/>
        <v>0</v>
      </c>
      <c r="H169" s="95">
        <f t="shared" ref="H169:H170" si="25">SUM(C169:G169)</f>
        <v>0</v>
      </c>
      <c r="I169" s="92"/>
      <c r="J169" s="92"/>
      <c r="K169" s="92"/>
      <c r="L169" s="92"/>
      <c r="M169" s="92"/>
      <c r="N169" s="92"/>
      <c r="O169" s="92"/>
      <c r="P169" s="92"/>
      <c r="Q169" s="92"/>
      <c r="R169" s="92"/>
      <c r="V169" s="283"/>
      <c r="W169" s="11"/>
      <c r="X169" s="26"/>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row>
    <row r="170" spans="1:58" ht="13.5" customHeight="1" x14ac:dyDescent="0.25">
      <c r="A170" s="280" t="str">
        <f>Page_2!A48</f>
        <v>P3</v>
      </c>
      <c r="B170" s="94"/>
      <c r="C170" s="93">
        <f>H46+H54+C77+C101+C124</f>
        <v>0</v>
      </c>
      <c r="D170" s="93">
        <f>D77+D101+D124</f>
        <v>0</v>
      </c>
      <c r="E170" s="93">
        <f>E77+E101+E124</f>
        <v>0</v>
      </c>
      <c r="F170" s="93">
        <f t="shared" si="24"/>
        <v>0</v>
      </c>
      <c r="G170" s="93">
        <f t="shared" si="24"/>
        <v>0</v>
      </c>
      <c r="H170" s="95">
        <f t="shared" si="25"/>
        <v>0</v>
      </c>
      <c r="I170" s="92"/>
      <c r="J170" s="92"/>
      <c r="K170" s="92"/>
      <c r="L170" s="92"/>
      <c r="M170" s="92"/>
      <c r="N170" s="92"/>
      <c r="O170" s="92"/>
      <c r="P170" s="92"/>
      <c r="Q170" s="92"/>
      <c r="R170" s="92"/>
      <c r="V170" s="283"/>
      <c r="W170" s="11"/>
      <c r="X170" s="26"/>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row>
    <row r="171" spans="1:58" ht="36" customHeight="1" x14ac:dyDescent="0.25">
      <c r="A171" s="56" t="s">
        <v>126</v>
      </c>
      <c r="B171" s="94"/>
      <c r="C171" s="91">
        <f>SUM(C$168:C$170)</f>
        <v>0</v>
      </c>
      <c r="D171" s="91">
        <f>SUM(D$168:D$170)</f>
        <v>0</v>
      </c>
      <c r="E171" s="91">
        <f>SUM(E$168:E$170)</f>
        <v>0</v>
      </c>
      <c r="F171" s="91">
        <f t="shared" ref="F171:G171" si="26">SUM(F$168:F$170)</f>
        <v>0</v>
      </c>
      <c r="G171" s="91">
        <f t="shared" si="26"/>
        <v>0</v>
      </c>
      <c r="H171" s="91">
        <f>SUM(H$168:H$170)</f>
        <v>0</v>
      </c>
      <c r="I171" s="92"/>
      <c r="J171" s="92"/>
      <c r="K171" s="92"/>
      <c r="L171" s="92"/>
      <c r="M171" s="92"/>
      <c r="N171" s="92"/>
      <c r="O171" s="92"/>
      <c r="P171" s="92"/>
      <c r="Q171" s="92"/>
      <c r="R171" s="92"/>
      <c r="V171" s="283"/>
      <c r="W171" s="11"/>
      <c r="X171" s="26"/>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row>
    <row r="172" spans="1:58" ht="31.5" customHeight="1" x14ac:dyDescent="0.25">
      <c r="A172" s="56" t="s">
        <v>122</v>
      </c>
      <c r="B172" s="94"/>
      <c r="C172" s="100">
        <f t="shared" ref="C172:G173" si="27">C161</f>
        <v>0</v>
      </c>
      <c r="D172" s="100">
        <f t="shared" si="27"/>
        <v>0</v>
      </c>
      <c r="E172" s="100">
        <f t="shared" si="27"/>
        <v>0</v>
      </c>
      <c r="F172" s="100">
        <f t="shared" si="27"/>
        <v>0</v>
      </c>
      <c r="G172" s="100">
        <f t="shared" si="27"/>
        <v>0</v>
      </c>
      <c r="H172" s="101">
        <f>H161</f>
        <v>0</v>
      </c>
      <c r="I172" s="92"/>
      <c r="J172" s="92"/>
      <c r="K172" s="92"/>
      <c r="L172" s="92"/>
      <c r="M172" s="92"/>
      <c r="N172" s="92"/>
      <c r="O172" s="92"/>
      <c r="P172" s="92"/>
      <c r="Q172" s="92"/>
      <c r="R172" s="92"/>
      <c r="V172" s="283"/>
      <c r="W172" s="11"/>
      <c r="X172" s="26"/>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row>
    <row r="173" spans="1:58" ht="54" customHeight="1" x14ac:dyDescent="0.25">
      <c r="A173" s="56" t="s">
        <v>138</v>
      </c>
      <c r="B173" s="94"/>
      <c r="C173" s="102">
        <f t="shared" si="27"/>
        <v>0</v>
      </c>
      <c r="D173" s="102">
        <f t="shared" si="27"/>
        <v>0</v>
      </c>
      <c r="E173" s="102">
        <f t="shared" si="27"/>
        <v>0</v>
      </c>
      <c r="F173" s="102">
        <f t="shared" si="27"/>
        <v>0</v>
      </c>
      <c r="G173" s="102">
        <f t="shared" si="27"/>
        <v>0</v>
      </c>
      <c r="H173" s="102">
        <f>H162</f>
        <v>0</v>
      </c>
      <c r="I173" s="92"/>
      <c r="J173" s="92"/>
      <c r="K173" s="92"/>
      <c r="L173" s="92"/>
      <c r="M173" s="92"/>
      <c r="N173" s="92"/>
      <c r="O173" s="92"/>
      <c r="P173" s="92"/>
      <c r="Q173" s="92"/>
      <c r="R173" s="92"/>
      <c r="V173" s="283"/>
      <c r="W173" s="11"/>
      <c r="X173" s="26"/>
      <c r="Y173" s="283"/>
      <c r="Z173" s="283"/>
      <c r="AA173" s="283"/>
      <c r="AB173" s="283"/>
      <c r="AC173" s="283"/>
      <c r="AD173" s="283"/>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row>
    <row r="174" spans="1:58" s="11" customFormat="1" ht="54.6" customHeight="1" x14ac:dyDescent="0.25">
      <c r="A174" s="109" t="s">
        <v>67</v>
      </c>
      <c r="B174" s="83"/>
      <c r="C174" s="110">
        <f>C171-C172-C173</f>
        <v>0</v>
      </c>
      <c r="D174" s="110">
        <f t="shared" ref="D174:G174" si="28">D171-D172-D173</f>
        <v>0</v>
      </c>
      <c r="E174" s="110">
        <f t="shared" si="28"/>
        <v>0</v>
      </c>
      <c r="F174" s="110">
        <f t="shared" si="28"/>
        <v>0</v>
      </c>
      <c r="G174" s="110">
        <f t="shared" si="28"/>
        <v>0</v>
      </c>
      <c r="H174" s="110">
        <f>H171-H172-H173</f>
        <v>0</v>
      </c>
      <c r="I174" s="92"/>
      <c r="J174" s="92"/>
      <c r="K174" s="92"/>
      <c r="L174" s="19"/>
      <c r="M174" s="19"/>
      <c r="N174" s="19"/>
      <c r="O174" s="19"/>
      <c r="P174" s="19"/>
      <c r="Q174" s="19"/>
      <c r="R174" s="19"/>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row>
    <row r="175" spans="1:58" ht="17.25" customHeight="1" x14ac:dyDescent="0.25">
      <c r="B175" s="5"/>
      <c r="C175" s="5"/>
      <c r="D175" s="5"/>
      <c r="E175" s="5"/>
      <c r="F175" s="5"/>
      <c r="G175" s="5"/>
      <c r="H175" s="5"/>
      <c r="I175" s="5"/>
      <c r="J175" s="5"/>
      <c r="K175" s="5"/>
      <c r="L175" s="5"/>
      <c r="M175" s="5"/>
      <c r="N175" s="5"/>
    </row>
    <row r="176" spans="1:58" ht="15" customHeight="1" x14ac:dyDescent="0.25">
      <c r="J176" s="7"/>
      <c r="K176" s="7"/>
      <c r="L176" s="7"/>
      <c r="M176" s="7"/>
      <c r="N176" s="7"/>
      <c r="O176" s="1"/>
      <c r="P176" s="1"/>
      <c r="Q176" s="1"/>
      <c r="R176" s="1"/>
    </row>
  </sheetData>
  <sheetProtection algorithmName="SHA-512" hashValue="NWf01WeCu28Yu1rPExzgTrWXLOYwIz5ts2WW8qkMXtUombv7bAKp57jy1MZchr/DUXZq3417BUWEDug8Du378A==" saltValue="8p1nnrljyFFxclLrzA1IQA==" spinCount="100000" sheet="1" objects="1" scenarios="1" formatCells="0" formatColumns="0" formatRows="0" insertRows="0" insertHyperlinks="0" autoFilter="0" pivotTables="0"/>
  <dataConsolidate/>
  <mergeCells count="162">
    <mergeCell ref="E96:F96"/>
    <mergeCell ref="B93:D93"/>
    <mergeCell ref="E93:F93"/>
    <mergeCell ref="B119:D119"/>
    <mergeCell ref="E119:F119"/>
    <mergeCell ref="B118:D118"/>
    <mergeCell ref="E118:F118"/>
    <mergeCell ref="M145:N148"/>
    <mergeCell ref="A60:O60"/>
    <mergeCell ref="A61:A72"/>
    <mergeCell ref="B61:F62"/>
    <mergeCell ref="G61:G62"/>
    <mergeCell ref="H61:O61"/>
    <mergeCell ref="B67:F67"/>
    <mergeCell ref="B68:F68"/>
    <mergeCell ref="B69:F69"/>
    <mergeCell ref="B70:F70"/>
    <mergeCell ref="B71:F71"/>
    <mergeCell ref="B72:F72"/>
    <mergeCell ref="T55:U55"/>
    <mergeCell ref="T45:U45"/>
    <mergeCell ref="T46:U46"/>
    <mergeCell ref="T47:U47"/>
    <mergeCell ref="T53:U53"/>
    <mergeCell ref="T54:U54"/>
    <mergeCell ref="K51:O52"/>
    <mergeCell ref="T51:U51"/>
    <mergeCell ref="T52:U52"/>
    <mergeCell ref="A31:B31"/>
    <mergeCell ref="A36:M36"/>
    <mergeCell ref="A42:P42"/>
    <mergeCell ref="K43:O44"/>
    <mergeCell ref="T43:U43"/>
    <mergeCell ref="T44:U44"/>
    <mergeCell ref="A14:C14"/>
    <mergeCell ref="A15:C15"/>
    <mergeCell ref="A16:C16"/>
    <mergeCell ref="A20:C20"/>
    <mergeCell ref="A21:C21"/>
    <mergeCell ref="A30:B30"/>
    <mergeCell ref="A6:C6"/>
    <mergeCell ref="D6:E6"/>
    <mergeCell ref="A7:C7"/>
    <mergeCell ref="D7:E7"/>
    <mergeCell ref="A12:C12"/>
    <mergeCell ref="A13:C13"/>
    <mergeCell ref="A3:C3"/>
    <mergeCell ref="D3:E3"/>
    <mergeCell ref="A4:C4"/>
    <mergeCell ref="D4:E4"/>
    <mergeCell ref="A5:C5"/>
    <mergeCell ref="D5:E5"/>
    <mergeCell ref="BF61:BF62"/>
    <mergeCell ref="B63:F63"/>
    <mergeCell ref="B64:F64"/>
    <mergeCell ref="B65:F65"/>
    <mergeCell ref="B66:F66"/>
    <mergeCell ref="J74:K74"/>
    <mergeCell ref="M74:N77"/>
    <mergeCell ref="J75:K79"/>
    <mergeCell ref="A83:O83"/>
    <mergeCell ref="V61:Y61"/>
    <mergeCell ref="Z61:AC61"/>
    <mergeCell ref="AD61:AG61"/>
    <mergeCell ref="AH61:AK61"/>
    <mergeCell ref="AL61:AO61"/>
    <mergeCell ref="AP61:AS61"/>
    <mergeCell ref="AT61:AW61"/>
    <mergeCell ref="AX61:BA61"/>
    <mergeCell ref="BB61:BE61"/>
    <mergeCell ref="A84:O84"/>
    <mergeCell ref="A85:A96"/>
    <mergeCell ref="B85:D86"/>
    <mergeCell ref="E85:F86"/>
    <mergeCell ref="G85:G86"/>
    <mergeCell ref="H85:O85"/>
    <mergeCell ref="V85:Y85"/>
    <mergeCell ref="Z85:AC85"/>
    <mergeCell ref="AD85:AG85"/>
    <mergeCell ref="B88:D88"/>
    <mergeCell ref="E88:F88"/>
    <mergeCell ref="B89:D89"/>
    <mergeCell ref="E89:F89"/>
    <mergeCell ref="B90:D90"/>
    <mergeCell ref="E90:F90"/>
    <mergeCell ref="B91:D91"/>
    <mergeCell ref="E91:F91"/>
    <mergeCell ref="B92:D92"/>
    <mergeCell ref="E92:F92"/>
    <mergeCell ref="B94:D94"/>
    <mergeCell ref="E94:F94"/>
    <mergeCell ref="B95:D95"/>
    <mergeCell ref="E95:F95"/>
    <mergeCell ref="B96:D96"/>
    <mergeCell ref="AH85:AK85"/>
    <mergeCell ref="AL85:AO85"/>
    <mergeCell ref="AP85:AS85"/>
    <mergeCell ref="AT85:AW85"/>
    <mergeCell ref="AX85:BA85"/>
    <mergeCell ref="BB85:BE85"/>
    <mergeCell ref="BF85:BF86"/>
    <mergeCell ref="B87:D87"/>
    <mergeCell ref="E87:F87"/>
    <mergeCell ref="M98:N102"/>
    <mergeCell ref="A107:O107"/>
    <mergeCell ref="A108:A119"/>
    <mergeCell ref="B108:D109"/>
    <mergeCell ref="E108:F109"/>
    <mergeCell ref="G108:G109"/>
    <mergeCell ref="H108:O108"/>
    <mergeCell ref="V108:Y108"/>
    <mergeCell ref="Z108:AC108"/>
    <mergeCell ref="B111:D111"/>
    <mergeCell ref="E111:F111"/>
    <mergeCell ref="B112:D112"/>
    <mergeCell ref="E112:F112"/>
    <mergeCell ref="B113:D113"/>
    <mergeCell ref="E113:F113"/>
    <mergeCell ref="B114:D114"/>
    <mergeCell ref="E114:F114"/>
    <mergeCell ref="B115:D115"/>
    <mergeCell ref="E115:F115"/>
    <mergeCell ref="B116:D116"/>
    <mergeCell ref="E116:F116"/>
    <mergeCell ref="B117:D117"/>
    <mergeCell ref="E117:F117"/>
    <mergeCell ref="AD108:AG108"/>
    <mergeCell ref="AH108:AK108"/>
    <mergeCell ref="AL108:AO108"/>
    <mergeCell ref="AP108:AS108"/>
    <mergeCell ref="AT108:AW108"/>
    <mergeCell ref="AX108:BA108"/>
    <mergeCell ref="BB108:BE108"/>
    <mergeCell ref="BF108:BF109"/>
    <mergeCell ref="B110:D110"/>
    <mergeCell ref="E110:F110"/>
    <mergeCell ref="M121:N125"/>
    <mergeCell ref="A131:O131"/>
    <mergeCell ref="A132:A143"/>
    <mergeCell ref="B132:F133"/>
    <mergeCell ref="G132:G133"/>
    <mergeCell ref="H132:O132"/>
    <mergeCell ref="V132:Y132"/>
    <mergeCell ref="Z132:AC132"/>
    <mergeCell ref="AD132:AG132"/>
    <mergeCell ref="B136:F136"/>
    <mergeCell ref="B137:F137"/>
    <mergeCell ref="B138:F138"/>
    <mergeCell ref="B139:F139"/>
    <mergeCell ref="B140:F140"/>
    <mergeCell ref="B141:F141"/>
    <mergeCell ref="B142:F142"/>
    <mergeCell ref="B143:F143"/>
    <mergeCell ref="AH132:AK132"/>
    <mergeCell ref="AL132:AO132"/>
    <mergeCell ref="AP132:AS132"/>
    <mergeCell ref="AT132:AW132"/>
    <mergeCell ref="AX132:BA132"/>
    <mergeCell ref="BB132:BE132"/>
    <mergeCell ref="BF132:BF133"/>
    <mergeCell ref="B134:F134"/>
    <mergeCell ref="B135:F135"/>
  </mergeCells>
  <conditionalFormatting sqref="D32">
    <cfRule type="cellIs" dxfId="5" priority="1" stopIfTrue="1" operator="notEqual">
      <formula>$D$13</formula>
    </cfRule>
  </conditionalFormatting>
  <dataValidations count="23">
    <dataValidation allowBlank="1" showErrorMessage="1" promptTitle="Menù a tendina / Menu déroulant" prompt="Seleziona una delle opzioni / Choisissez une option" sqref="E87:F96 B134:F143 E110:F119" xr:uid="{6F9DD168-80FB-4BE4-937F-399DCAC90AF6}"/>
    <dataValidation allowBlank="1" showInputMessage="1" showErrorMessage="1" prompt="Dato preimpostato, editabile_x000a_" sqref="O48:R48" xr:uid="{B6D6F2A8-D8FC-4424-9703-6C027F0BA992}">
      <formula1>0</formula1>
      <formula2>0</formula2>
    </dataValidation>
    <dataValidation type="list" allowBlank="1" showInputMessage="1" showErrorMessage="1" promptTitle="Menù a tendina / Dropdown menu" prompt="Seleziona una delle opzioni / select one option" sqref="D21" xr:uid="{FE7F4E65-886F-4CBD-BF22-25DEA90670C7}">
      <formula1>$F$18:$F$20</formula1>
    </dataValidation>
    <dataValidation allowBlank="1" showInputMessage="1" showErrorMessage="1" prompt="Si calcola automaticamente, al netto di eventuali entrate nette e cofinanziamento aggiuntivo / Automatically calculated, considering the eventually net revenue + additional co-financing" sqref="D14" xr:uid="{528701DA-3A16-4330-A85D-2BE30CB05EC8}"/>
    <dataValidation allowBlank="1" showInputMessage="1" showErrorMessage="1" promptTitle="Attenzione / Attention:" prompt="Assicurare la corrispondenza tra questo totale e l'importo della cella D13 tabella B.2 / Verify that this amount is equal to the amount in the cell D13 table B.2_x000a_" sqref="D32" xr:uid="{1F2C4CE7-5231-4AAE-945B-D7EAB0779EBE}"/>
    <dataValidation type="list" operator="equal" allowBlank="1" showInputMessage="1" showErrorMessage="1" promptTitle="Menù a tendina / Dropdown menu" prompt="Seleziona una delle opzioni / select one option" sqref="D6:E6" xr:uid="{BCDF3500-BBF5-43F2-A518-9F2A76BDFF95}">
      <formula1>$F$3:$F$4</formula1>
    </dataValidation>
    <dataValidation type="list" operator="equal" allowBlank="1" showInputMessage="1" promptTitle="Menù a tendina / Dropdown menu" prompt="Seleziona una delle opzioni / Select one option" sqref="D7:E7" xr:uid="{DB2FBC1A-EBF6-4164-8988-9AB8D936F3CA}">
      <formula1>$F$6:$F$7</formula1>
    </dataValidation>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87:D96" xr:uid="{5D256C2B-31E8-4959-AD8B-F18494040D30}"/>
    <dataValidation allowBlank="1" showInputMessage="1" showErrorMessage="1" prompt="Elencare e giustificare i viaggi previsti / list and justify the travel and accomodation costs" sqref="B63:F72" xr:uid="{B0DDB660-4E4A-403A-88CB-CEC867F65974}"/>
    <dataValidation allowBlank="1" showInputMessage="1" showErrorMessage="1" prompt="Elencare e giustificare l’impiego di attrezzature per il progetto / List and justify the use of equipment for the project _x000a__x000a_" sqref="B110:D119" xr:uid="{54DBA76D-5103-461B-BE53-2026450218FB}"/>
    <dataValidation allowBlank="1" showInputMessage="1" showErrorMessage="1" prompt="Calcolato automaticamente / automatically calculated" sqref="D16" xr:uid="{01E97D2E-438B-42E0-98F7-984656866B30}"/>
    <dataValidation errorStyle="warning" allowBlank="1" showInputMessage="1" showErrorMessage="1" sqref="O144" xr:uid="{F1EFBB17-3D1B-44BE-8DD2-9439394D9AD6}"/>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xr:uid="{2CAE1B32-CD52-47F8-B117-168D361913CD}"/>
    <dataValidation type="list" allowBlank="1" showInputMessage="1" showErrorMessage="1" promptTitle="Menù a tendina / Dropdown menu" prompt="Seleziona una delle opzioni / select one option" sqref="B28:B29" xr:uid="{C8117452-5BF8-4380-BA6E-38F8AA4436DC}">
      <formula1>$E$28:$E$29</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xr:uid="{DB44C0D8-310B-4469-8BF7-58286A82FB5C}"/>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0:H119 H63:H72 H87:H96 H134:H143" xr:uid="{D50C9D98-EA85-41E8-A2C7-25228E62E970}">
      <formula1>$X$31:$X$32</formula1>
    </dataValidation>
    <dataValidation type="list" allowBlank="1" showInputMessage="1" showErrorMessage="1" prompt="Selezionare, se applicabile, il 50% del FESR in caso di PMI - Art. 20 del Reg.(UE) n.651/2014  (cfr. Manuale par.9.6.4) / Select, if applicable, 50% ERDFin case of SMEs - Art. 20 Reg.(UE)651/2014 (ref. manual par. 9.6.4)" sqref="D15" xr:uid="{7EAEA344-D06D-4A98-835C-5773A0719A96}">
      <formula1>$F$14:$F$15</formula1>
    </dataValidation>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xr:uid="{345A904C-0EB6-48A7-94F3-8E7894CDCB97}"/>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xr:uid="{0BD0F640-8AA9-4245-AD74-071DEAEFF443}"/>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xr:uid="{4F4FF919-DC87-452D-88F1-D5DF0F93F466}"/>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xr:uid="{C7BC117A-709F-43C7-884D-FAF0BFDF26A9}"/>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xr:uid="{9E22A7AF-C508-4876-A34A-01622E777D35}"/>
    <dataValidation type="list" allowBlank="1" showInputMessage="1" showErrorMessage="1" promptTitle="Menù a tendina / Dropdown menu" prompt="Seleziona una delle opzioni / Select one option" sqref="K134:K143 K63:K72 K87:K96 K110:K119" xr:uid="{B1A50C36-EE50-42AC-A90F-58EC9616A978}">
      <formula1>$R$31:$R$46</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8" manualBreakCount="8">
    <brk id="33" max="14" man="1"/>
    <brk id="49" max="14" man="1"/>
    <brk id="60" max="14" man="1"/>
    <brk id="85" max="16383" man="1"/>
    <brk id="111" max="14" man="1"/>
    <brk id="136" max="14" man="1"/>
    <brk id="162" max="14" man="1"/>
    <brk id="175" max="14"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enù a tendina / Dropdrown menu" prompt="Seleziona una delle opzioni / Select one option" xr:uid="{6DD13EE7-D5CA-4489-B70E-750BC3E20C74}">
          <x14:formula1>
            <xm:f>Page_2!$A$46:$A$48</xm:f>
          </x14:formula1>
          <xm:sqref>J87:J96 J63:J72 J134:J143 J110:J119</xm:sqref>
        </x14:dataValidation>
        <x14:dataValidation type="list" allowBlank="1" showInputMessage="1" showErrorMessage="1" promptTitle="Menù a tendina / Dropdown menu" prompt="Seleziona una delle opzioni / Select one option" xr:uid="{B4546A8A-4649-454E-BA6B-DFCD0491D2C4}">
          <x14:formula1>
            <xm:f>Page_2!$A$34:$A$38</xm:f>
          </x14:formula1>
          <xm:sqref>I63:I72 I134:I143 I87:I96 I110:I119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dimension ref="A1:IZ176"/>
  <sheetViews>
    <sheetView view="pageBreakPreview" zoomScale="70" zoomScaleNormal="80" zoomScaleSheetLayoutView="70" zoomScalePageLayoutView="85" workbookViewId="0">
      <selection activeCell="A14" sqref="A14:C14"/>
    </sheetView>
  </sheetViews>
  <sheetFormatPr defaultColWidth="9.109375" defaultRowHeight="15" customHeight="1" x14ac:dyDescent="0.25"/>
  <cols>
    <col min="1" max="1" width="33.33203125" style="2" customWidth="1"/>
    <col min="2" max="2" width="13.33203125" style="2" customWidth="1"/>
    <col min="3" max="3" width="18.33203125" style="2" customWidth="1"/>
    <col min="4" max="4" width="17.109375" style="2" customWidth="1"/>
    <col min="5" max="5" width="17.88671875" style="2" customWidth="1"/>
    <col min="6" max="6" width="18.44140625" style="2" customWidth="1"/>
    <col min="7" max="7" width="14" style="2" customWidth="1"/>
    <col min="8" max="8" width="14.6640625" style="2" customWidth="1"/>
    <col min="9" max="9" width="15.6640625" style="2" customWidth="1"/>
    <col min="10" max="10" width="14.33203125" style="2" customWidth="1"/>
    <col min="11" max="11" width="19.88671875" style="2" customWidth="1"/>
    <col min="12" max="12" width="14.109375" style="2" customWidth="1"/>
    <col min="13" max="14" width="14.5546875" style="2" customWidth="1"/>
    <col min="15" max="15" width="22.109375" style="2" customWidth="1"/>
    <col min="16" max="17" width="17.33203125" style="2" customWidth="1"/>
    <col min="18" max="18" width="17.33203125" style="2" hidden="1" customWidth="1"/>
    <col min="19" max="19" width="10.44140625" style="2" hidden="1" customWidth="1"/>
    <col min="20" max="20" width="9" style="2" hidden="1" customWidth="1"/>
    <col min="21" max="21" width="6.88671875" style="2" hidden="1" customWidth="1"/>
    <col min="22" max="24" width="13.109375" style="2" hidden="1" customWidth="1"/>
    <col min="25" max="58" width="13.109375" style="2" customWidth="1"/>
    <col min="59" max="16384" width="9.109375" style="2"/>
  </cols>
  <sheetData>
    <row r="1" spans="1:18" ht="18" customHeight="1" x14ac:dyDescent="0.25">
      <c r="A1" s="85" t="s">
        <v>213</v>
      </c>
      <c r="B1" s="1"/>
      <c r="C1" s="1"/>
      <c r="D1" s="1"/>
      <c r="E1" s="1"/>
      <c r="F1" s="1"/>
      <c r="G1" s="1"/>
      <c r="H1" s="1"/>
      <c r="I1" s="1"/>
      <c r="J1" s="1"/>
      <c r="K1" s="1"/>
      <c r="L1" s="1"/>
      <c r="M1" s="1"/>
      <c r="N1" s="1"/>
      <c r="O1" s="1"/>
      <c r="P1" s="1"/>
      <c r="Q1" s="1"/>
      <c r="R1" s="1"/>
    </row>
    <row r="2" spans="1:18" ht="10.5" customHeight="1" x14ac:dyDescent="0.25">
      <c r="A2" s="3"/>
      <c r="B2" s="4"/>
      <c r="C2" s="4"/>
      <c r="D2" s="4"/>
      <c r="E2" s="4"/>
      <c r="F2" s="4"/>
      <c r="G2" s="4"/>
      <c r="H2" s="4"/>
      <c r="I2" s="4"/>
      <c r="J2" s="4"/>
      <c r="K2" s="4"/>
      <c r="L2" s="4"/>
      <c r="M2" s="4"/>
      <c r="N2" s="4"/>
      <c r="O2" s="1"/>
      <c r="P2" s="1"/>
      <c r="Q2" s="1"/>
      <c r="R2" s="1"/>
    </row>
    <row r="3" spans="1:18" ht="30" customHeight="1" x14ac:dyDescent="0.25">
      <c r="A3" s="324" t="s">
        <v>79</v>
      </c>
      <c r="B3" s="324"/>
      <c r="C3" s="324"/>
      <c r="D3" s="328"/>
      <c r="E3" s="328"/>
      <c r="F3" s="59" t="s">
        <v>2</v>
      </c>
      <c r="G3" s="60"/>
      <c r="H3" s="58"/>
      <c r="I3" s="58"/>
      <c r="J3" s="5"/>
      <c r="K3" s="5"/>
      <c r="L3" s="5"/>
      <c r="M3" s="5"/>
      <c r="N3" s="5"/>
      <c r="O3" s="1"/>
      <c r="P3" s="1"/>
      <c r="Q3" s="1"/>
      <c r="R3" s="1"/>
    </row>
    <row r="4" spans="1:18" ht="15" customHeight="1" x14ac:dyDescent="0.25">
      <c r="A4" s="326" t="s">
        <v>80</v>
      </c>
      <c r="B4" s="326"/>
      <c r="C4" s="326"/>
      <c r="D4" s="329" t="s">
        <v>6</v>
      </c>
      <c r="E4" s="329"/>
      <c r="F4" s="59" t="s">
        <v>45</v>
      </c>
      <c r="G4" s="60"/>
      <c r="H4" s="58"/>
      <c r="I4" s="58"/>
      <c r="J4" s="5"/>
      <c r="K4" s="5"/>
      <c r="L4" s="5"/>
      <c r="M4" s="5"/>
      <c r="N4" s="5"/>
      <c r="O4" s="1"/>
      <c r="P4" s="1"/>
      <c r="Q4" s="1"/>
      <c r="R4" s="1"/>
    </row>
    <row r="5" spans="1:18" ht="15" customHeight="1" x14ac:dyDescent="0.25">
      <c r="A5" s="326" t="s">
        <v>154</v>
      </c>
      <c r="B5" s="326"/>
      <c r="C5" s="326"/>
      <c r="D5" s="328"/>
      <c r="E5" s="328"/>
      <c r="F5" s="59" t="s">
        <v>5</v>
      </c>
      <c r="G5" s="60"/>
      <c r="H5" s="58"/>
      <c r="I5" s="58"/>
      <c r="J5" s="5"/>
      <c r="K5" s="5"/>
      <c r="L5" s="5"/>
      <c r="M5" s="5"/>
      <c r="N5" s="5"/>
      <c r="O5" s="1"/>
      <c r="P5" s="1"/>
      <c r="Q5" s="1"/>
      <c r="R5" s="1"/>
    </row>
    <row r="6" spans="1:18" ht="15" customHeight="1" x14ac:dyDescent="0.25">
      <c r="A6" s="326" t="s">
        <v>40</v>
      </c>
      <c r="B6" s="326"/>
      <c r="C6" s="326"/>
      <c r="D6" s="328"/>
      <c r="E6" s="328"/>
      <c r="F6" s="59" t="s">
        <v>7</v>
      </c>
      <c r="G6" s="60"/>
      <c r="H6" s="58"/>
      <c r="I6" s="58"/>
      <c r="J6" s="5"/>
      <c r="K6" s="5"/>
      <c r="L6" s="5"/>
      <c r="M6" s="5"/>
      <c r="N6" s="5"/>
      <c r="O6" s="1"/>
      <c r="P6" s="1"/>
      <c r="Q6" s="1"/>
      <c r="R6" s="1"/>
    </row>
    <row r="7" spans="1:18" ht="32.25" customHeight="1" x14ac:dyDescent="0.25">
      <c r="A7" s="326" t="s">
        <v>41</v>
      </c>
      <c r="B7" s="326"/>
      <c r="C7" s="326"/>
      <c r="D7" s="328"/>
      <c r="E7" s="328"/>
      <c r="F7" s="59" t="s">
        <v>46</v>
      </c>
      <c r="G7" s="61"/>
      <c r="H7" s="58"/>
      <c r="I7" s="58"/>
      <c r="J7" s="281"/>
      <c r="K7" s="281"/>
      <c r="L7" s="5"/>
      <c r="M7" s="5"/>
      <c r="N7" s="5"/>
      <c r="O7" s="1"/>
      <c r="P7" s="1"/>
      <c r="Q7" s="1"/>
      <c r="R7" s="1"/>
    </row>
    <row r="8" spans="1:18" ht="12.75" customHeight="1" x14ac:dyDescent="0.25">
      <c r="A8" s="1"/>
      <c r="B8" s="1"/>
      <c r="C8" s="6"/>
      <c r="D8" s="1"/>
      <c r="E8" s="1"/>
      <c r="F8" s="1"/>
      <c r="G8" s="1"/>
      <c r="H8" s="1"/>
      <c r="I8" s="7"/>
      <c r="J8" s="1"/>
      <c r="K8" s="1"/>
      <c r="L8" s="1"/>
      <c r="M8" s="1"/>
      <c r="N8" s="1"/>
      <c r="O8" s="1"/>
      <c r="P8" s="1"/>
      <c r="Q8" s="1"/>
      <c r="R8" s="1"/>
    </row>
    <row r="9" spans="1:18" ht="12.75" customHeight="1" x14ac:dyDescent="0.25">
      <c r="A9" s="1"/>
      <c r="B9" s="1"/>
      <c r="C9" s="1"/>
      <c r="D9" s="1"/>
      <c r="E9" s="1"/>
      <c r="F9" s="1"/>
      <c r="G9" s="1"/>
      <c r="H9" s="1"/>
      <c r="I9" s="7"/>
      <c r="J9" s="1"/>
      <c r="K9" s="1"/>
      <c r="L9" s="1"/>
      <c r="M9" s="1"/>
      <c r="N9" s="1"/>
      <c r="O9" s="1"/>
      <c r="P9" s="1"/>
      <c r="Q9" s="1"/>
      <c r="R9" s="1"/>
    </row>
    <row r="10" spans="1:18" ht="16.5" customHeight="1" x14ac:dyDescent="0.25">
      <c r="A10" s="85" t="s">
        <v>82</v>
      </c>
      <c r="B10" s="1"/>
      <c r="C10" s="1"/>
      <c r="D10" s="1"/>
      <c r="E10" s="1"/>
      <c r="F10" s="1"/>
      <c r="G10" s="1"/>
      <c r="H10" s="1"/>
      <c r="I10" s="7"/>
      <c r="J10" s="1"/>
      <c r="K10" s="1"/>
      <c r="L10" s="1"/>
      <c r="M10" s="1"/>
      <c r="N10" s="1"/>
      <c r="O10" s="1"/>
      <c r="P10" s="1"/>
      <c r="Q10" s="1"/>
      <c r="R10" s="1"/>
    </row>
    <row r="11" spans="1:18" ht="3.75" customHeight="1" x14ac:dyDescent="0.25">
      <c r="A11" s="8"/>
      <c r="B11" s="1"/>
      <c r="C11" s="1"/>
      <c r="D11" s="1"/>
      <c r="E11" s="1"/>
      <c r="F11" s="1"/>
      <c r="G11" s="1"/>
      <c r="H11" s="1"/>
      <c r="I11" s="7"/>
      <c r="J11" s="1"/>
      <c r="K11" s="1"/>
      <c r="L11" s="1"/>
      <c r="M11" s="1"/>
      <c r="N11" s="1"/>
      <c r="O11" s="1"/>
      <c r="P11" s="1"/>
      <c r="Q11" s="1"/>
      <c r="R11" s="1"/>
    </row>
    <row r="12" spans="1:18" ht="18.75" customHeight="1" x14ac:dyDescent="0.25">
      <c r="A12" s="326" t="s">
        <v>32</v>
      </c>
      <c r="B12" s="326"/>
      <c r="C12" s="326"/>
      <c r="D12" s="62">
        <f>D14*D15</f>
        <v>0</v>
      </c>
      <c r="E12" s="1"/>
      <c r="F12" s="1"/>
      <c r="G12" s="1"/>
      <c r="H12" s="1"/>
      <c r="I12" s="7"/>
      <c r="J12" s="1"/>
      <c r="K12" s="1"/>
      <c r="L12" s="1"/>
      <c r="M12" s="1"/>
      <c r="N12" s="1"/>
      <c r="O12" s="1"/>
      <c r="P12" s="1"/>
      <c r="Q12" s="1"/>
      <c r="R12" s="1"/>
    </row>
    <row r="13" spans="1:18" ht="27.75" customHeight="1" x14ac:dyDescent="0.25">
      <c r="A13" s="326" t="s">
        <v>140</v>
      </c>
      <c r="B13" s="326"/>
      <c r="C13" s="326"/>
      <c r="D13" s="63">
        <f>D14-D12</f>
        <v>0</v>
      </c>
      <c r="E13" s="5"/>
      <c r="F13" s="1"/>
      <c r="G13" s="1"/>
      <c r="H13" s="1"/>
      <c r="I13" s="7"/>
      <c r="J13" s="1"/>
      <c r="K13" s="1"/>
      <c r="L13" s="1"/>
      <c r="M13" s="1"/>
      <c r="N13" s="1"/>
      <c r="O13" s="1"/>
      <c r="P13" s="1"/>
      <c r="Q13" s="1"/>
      <c r="R13" s="1"/>
    </row>
    <row r="14" spans="1:18" ht="27.75" customHeight="1" x14ac:dyDescent="0.25">
      <c r="A14" s="326" t="s">
        <v>48</v>
      </c>
      <c r="B14" s="326"/>
      <c r="C14" s="326"/>
      <c r="D14" s="63">
        <f>H163</f>
        <v>0</v>
      </c>
      <c r="E14" s="5"/>
      <c r="F14" s="254">
        <v>0.85</v>
      </c>
      <c r="G14" s="1"/>
      <c r="H14" s="1"/>
      <c r="I14" s="7"/>
      <c r="J14" s="1"/>
      <c r="K14" s="1"/>
      <c r="L14" s="1"/>
      <c r="M14" s="1"/>
      <c r="N14" s="1"/>
      <c r="O14" s="1"/>
      <c r="P14" s="1"/>
      <c r="Q14" s="1"/>
      <c r="R14" s="1"/>
    </row>
    <row r="15" spans="1:18" ht="30.75" customHeight="1" x14ac:dyDescent="0.25">
      <c r="A15" s="326" t="s">
        <v>83</v>
      </c>
      <c r="B15" s="326"/>
      <c r="C15" s="326"/>
      <c r="D15" s="256">
        <v>0.85</v>
      </c>
      <c r="E15" s="5"/>
      <c r="F15" s="254">
        <v>0.5</v>
      </c>
      <c r="G15" s="1"/>
      <c r="H15" s="1"/>
      <c r="I15" s="7"/>
      <c r="J15" s="1"/>
      <c r="K15" s="1"/>
      <c r="L15" s="1"/>
      <c r="M15" s="1"/>
      <c r="N15" s="1"/>
      <c r="O15" s="1"/>
      <c r="P15" s="1"/>
      <c r="Q15" s="1"/>
      <c r="R15" s="1"/>
    </row>
    <row r="16" spans="1:18" ht="33.75" customHeight="1" x14ac:dyDescent="0.25">
      <c r="A16" s="326" t="s">
        <v>127</v>
      </c>
      <c r="B16" s="326"/>
      <c r="C16" s="326"/>
      <c r="D16" s="63">
        <f>H173</f>
        <v>0</v>
      </c>
      <c r="E16" s="1"/>
      <c r="F16" s="1"/>
      <c r="G16" s="1"/>
      <c r="H16" s="1"/>
      <c r="I16" s="7"/>
      <c r="J16" s="1"/>
      <c r="K16" s="1"/>
      <c r="L16" s="1"/>
      <c r="M16" s="1"/>
      <c r="N16" s="1"/>
      <c r="O16" s="1"/>
      <c r="P16" s="1"/>
      <c r="Q16" s="1"/>
      <c r="R16" s="1"/>
    </row>
    <row r="17" spans="1:24" ht="13.5" customHeight="1" x14ac:dyDescent="0.25">
      <c r="A17" s="1"/>
      <c r="B17" s="1"/>
      <c r="C17" s="1"/>
      <c r="D17" s="1"/>
      <c r="E17" s="67"/>
      <c r="F17" s="67"/>
      <c r="G17" s="67"/>
      <c r="H17" s="1"/>
      <c r="I17" s="7"/>
      <c r="J17" s="1"/>
      <c r="K17" s="1"/>
      <c r="L17" s="1"/>
      <c r="M17" s="1"/>
      <c r="N17" s="1"/>
      <c r="O17" s="1"/>
      <c r="P17" s="1"/>
      <c r="Q17" s="1"/>
      <c r="R17" s="1"/>
    </row>
    <row r="18" spans="1:24" ht="16.5" customHeight="1" x14ac:dyDescent="0.25">
      <c r="A18" s="85" t="s">
        <v>84</v>
      </c>
      <c r="B18" s="1"/>
      <c r="C18" s="1"/>
      <c r="D18" s="1"/>
      <c r="E18" s="68"/>
      <c r="F18" s="65" t="s">
        <v>87</v>
      </c>
      <c r="G18" s="67"/>
      <c r="H18" s="66"/>
      <c r="I18" s="7"/>
      <c r="J18" s="1"/>
      <c r="K18" s="1"/>
      <c r="L18" s="1"/>
      <c r="M18" s="1"/>
      <c r="N18" s="1"/>
      <c r="O18" s="1"/>
      <c r="P18" s="1"/>
      <c r="Q18" s="1"/>
      <c r="R18" s="1"/>
    </row>
    <row r="19" spans="1:24" ht="6.75" customHeight="1" x14ac:dyDescent="0.25">
      <c r="A19" s="1"/>
      <c r="B19" s="1"/>
      <c r="C19" s="1"/>
      <c r="D19" s="1"/>
      <c r="E19" s="70"/>
      <c r="F19" s="65" t="s">
        <v>96</v>
      </c>
      <c r="G19" s="67"/>
      <c r="H19" s="66"/>
      <c r="I19" s="7"/>
      <c r="J19" s="1"/>
      <c r="K19" s="1"/>
      <c r="L19" s="1"/>
      <c r="M19" s="1"/>
      <c r="N19" s="1"/>
      <c r="O19" s="1"/>
      <c r="P19" s="1"/>
      <c r="Q19" s="1"/>
      <c r="R19" s="1"/>
    </row>
    <row r="20" spans="1:24" ht="36.75" customHeight="1" x14ac:dyDescent="0.25">
      <c r="A20" s="322" t="s">
        <v>85</v>
      </c>
      <c r="B20" s="322"/>
      <c r="C20" s="322"/>
      <c r="D20" s="64" t="s">
        <v>161</v>
      </c>
      <c r="E20" s="70"/>
      <c r="F20" s="65" t="s">
        <v>88</v>
      </c>
      <c r="G20" s="67"/>
      <c r="H20" s="66"/>
      <c r="I20" s="7"/>
      <c r="J20" s="1"/>
      <c r="K20" s="1"/>
      <c r="L20" s="1"/>
      <c r="M20" s="1"/>
      <c r="N20" s="1"/>
      <c r="O20" s="1"/>
      <c r="P20" s="1"/>
      <c r="Q20" s="1"/>
      <c r="R20" s="1"/>
    </row>
    <row r="21" spans="1:24" ht="54" customHeight="1" x14ac:dyDescent="0.25">
      <c r="A21" s="323" t="s">
        <v>86</v>
      </c>
      <c r="B21" s="323"/>
      <c r="C21" s="323"/>
      <c r="D21" s="279" t="s">
        <v>87</v>
      </c>
      <c r="E21" s="70"/>
      <c r="F21" s="69"/>
      <c r="G21" s="67"/>
      <c r="H21" s="66"/>
      <c r="I21" s="7"/>
      <c r="J21" s="1"/>
      <c r="K21" s="1"/>
      <c r="L21" s="1"/>
      <c r="M21" s="1"/>
      <c r="N21" s="1"/>
      <c r="O21" s="1"/>
      <c r="P21" s="1"/>
      <c r="Q21" s="1"/>
      <c r="R21" s="1"/>
    </row>
    <row r="22" spans="1:24" ht="4.5" customHeight="1" x14ac:dyDescent="0.25">
      <c r="A22" s="1"/>
      <c r="B22" s="1"/>
      <c r="D22" s="1"/>
      <c r="E22" s="1"/>
      <c r="F22" s="1"/>
      <c r="G22" s="1"/>
      <c r="H22" s="1"/>
      <c r="I22" s="7"/>
      <c r="J22" s="1"/>
      <c r="K22" s="1"/>
      <c r="L22" s="1"/>
      <c r="M22" s="1"/>
      <c r="N22" s="1"/>
      <c r="O22" s="1"/>
      <c r="P22" s="1"/>
      <c r="Q22" s="1"/>
      <c r="R22" s="1"/>
    </row>
    <row r="23" spans="1:24" ht="18.75" customHeight="1" x14ac:dyDescent="0.25">
      <c r="A23" s="9" t="s">
        <v>170</v>
      </c>
      <c r="B23" s="1"/>
      <c r="C23" s="1"/>
      <c r="D23" s="1"/>
      <c r="E23" s="1"/>
      <c r="F23" s="1"/>
      <c r="G23" s="1"/>
      <c r="H23" s="1"/>
      <c r="I23" s="7"/>
      <c r="J23" s="1"/>
      <c r="K23" s="1"/>
      <c r="L23" s="1"/>
      <c r="M23" s="1"/>
      <c r="N23" s="1"/>
      <c r="O23" s="1"/>
      <c r="P23" s="1"/>
      <c r="Q23" s="1"/>
      <c r="R23" s="1"/>
    </row>
    <row r="24" spans="1:24" ht="3.75" customHeight="1" x14ac:dyDescent="0.25">
      <c r="A24" s="10"/>
      <c r="B24" s="1"/>
      <c r="C24" s="1"/>
      <c r="D24" s="1"/>
      <c r="G24" s="11"/>
      <c r="H24" s="11"/>
      <c r="I24" s="12"/>
    </row>
    <row r="25" spans="1:24" ht="118.5" customHeight="1" x14ac:dyDescent="0.25">
      <c r="A25" s="108" t="s">
        <v>150</v>
      </c>
      <c r="B25" s="108" t="s">
        <v>92</v>
      </c>
      <c r="C25" s="108" t="s">
        <v>93</v>
      </c>
      <c r="D25" s="108" t="s">
        <v>178</v>
      </c>
      <c r="E25" s="13"/>
      <c r="F25" s="13"/>
      <c r="G25" s="1"/>
      <c r="H25" s="1"/>
      <c r="I25" s="1"/>
      <c r="J25" s="1"/>
      <c r="K25" s="1"/>
      <c r="L25" s="1"/>
      <c r="M25" s="1"/>
      <c r="N25" s="1"/>
      <c r="O25" s="1"/>
      <c r="P25" s="1"/>
      <c r="Q25" s="1"/>
      <c r="R25" s="1"/>
    </row>
    <row r="26" spans="1:24" ht="32.25" customHeight="1" x14ac:dyDescent="0.25">
      <c r="A26" s="72">
        <f>D3</f>
        <v>0</v>
      </c>
      <c r="B26" s="263" t="s">
        <v>91</v>
      </c>
      <c r="C26" s="257" t="e">
        <f>D26/D$32</f>
        <v>#DIV/0!</v>
      </c>
      <c r="D26" s="74"/>
      <c r="E26" s="14"/>
      <c r="F26" s="14"/>
      <c r="G26" s="1"/>
      <c r="H26" s="1"/>
      <c r="I26" s="1"/>
      <c r="J26" s="1"/>
      <c r="K26" s="1"/>
      <c r="L26" s="1"/>
      <c r="M26" s="1"/>
      <c r="N26" s="1"/>
      <c r="O26" s="1"/>
      <c r="P26" s="1"/>
      <c r="Q26" s="1"/>
      <c r="R26" s="1"/>
    </row>
    <row r="27" spans="1:24" ht="65.25" customHeight="1" x14ac:dyDescent="0.25">
      <c r="A27" s="255" t="s">
        <v>171</v>
      </c>
      <c r="B27" s="263" t="s">
        <v>90</v>
      </c>
      <c r="C27" s="257" t="e">
        <f>D27/D$32</f>
        <v>#DIV/0!</v>
      </c>
      <c r="D27" s="74"/>
      <c r="E27" s="112"/>
      <c r="F27" s="66"/>
      <c r="G27" s="67"/>
      <c r="H27" s="1"/>
      <c r="I27" s="1"/>
      <c r="J27" s="1"/>
      <c r="K27" s="1"/>
      <c r="L27" s="1"/>
      <c r="M27" s="1"/>
      <c r="N27" s="1"/>
      <c r="O27" s="1"/>
      <c r="P27" s="1"/>
      <c r="Q27" s="1"/>
      <c r="R27" s="1"/>
    </row>
    <row r="28" spans="1:24" ht="36.75" customHeight="1" x14ac:dyDescent="0.25">
      <c r="A28" s="75" t="s">
        <v>89</v>
      </c>
      <c r="B28" s="73"/>
      <c r="C28" s="257" t="e">
        <f>D28/D$32</f>
        <v>#DIV/0!</v>
      </c>
      <c r="D28" s="74"/>
      <c r="E28" s="71" t="s">
        <v>90</v>
      </c>
      <c r="F28" s="66"/>
      <c r="G28" s="67"/>
      <c r="H28" s="1"/>
      <c r="I28" s="1"/>
      <c r="J28" s="1"/>
      <c r="K28" s="1"/>
      <c r="L28" s="1"/>
      <c r="M28" s="1"/>
      <c r="N28" s="1"/>
      <c r="O28" s="1"/>
      <c r="P28" s="1"/>
      <c r="Q28" s="1"/>
      <c r="R28" s="1"/>
    </row>
    <row r="29" spans="1:24" ht="40.5" customHeight="1" x14ac:dyDescent="0.25">
      <c r="A29" s="75" t="s">
        <v>172</v>
      </c>
      <c r="B29" s="73"/>
      <c r="C29" s="257" t="e">
        <f>D29/D$32</f>
        <v>#DIV/0!</v>
      </c>
      <c r="D29" s="74"/>
      <c r="E29" s="71" t="s">
        <v>91</v>
      </c>
      <c r="F29" s="71"/>
      <c r="G29" s="67"/>
      <c r="H29" s="1"/>
      <c r="I29" s="1"/>
      <c r="J29" s="1"/>
      <c r="K29" s="1"/>
      <c r="L29" s="1"/>
      <c r="M29" s="1"/>
      <c r="N29" s="1"/>
      <c r="O29" s="1"/>
      <c r="P29" s="1"/>
      <c r="Q29" s="1"/>
      <c r="R29" s="1"/>
    </row>
    <row r="30" spans="1:24" ht="33.75" customHeight="1" x14ac:dyDescent="0.25">
      <c r="A30" s="324" t="s">
        <v>94</v>
      </c>
      <c r="B30" s="324"/>
      <c r="C30" s="258" t="e">
        <f>D30/D32</f>
        <v>#DIV/0!</v>
      </c>
      <c r="D30" s="259">
        <f>SUMIF(B26:B29,"pubblico / public",D26:D29)</f>
        <v>0</v>
      </c>
      <c r="E30" s="113"/>
      <c r="F30" s="71"/>
      <c r="G30" s="67"/>
      <c r="H30" s="1"/>
      <c r="I30" s="1"/>
      <c r="J30" s="1"/>
      <c r="K30" s="1"/>
      <c r="L30" s="1"/>
      <c r="M30" s="1"/>
      <c r="N30" s="1"/>
      <c r="O30" s="1"/>
      <c r="P30" s="1"/>
      <c r="Q30" s="1"/>
      <c r="R30" s="1"/>
    </row>
    <row r="31" spans="1:24" ht="32.25" customHeight="1" x14ac:dyDescent="0.25">
      <c r="A31" s="324" t="s">
        <v>95</v>
      </c>
      <c r="B31" s="324"/>
      <c r="C31" s="258" t="e">
        <f>D31/D32</f>
        <v>#DIV/0!</v>
      </c>
      <c r="D31" s="259">
        <f>SUMIF(B26:B29,"privato / private",D26:D29)</f>
        <v>0</v>
      </c>
      <c r="E31" s="113"/>
      <c r="F31" s="71"/>
      <c r="G31" s="67"/>
      <c r="H31" s="1"/>
      <c r="I31" s="1"/>
      <c r="J31" s="1"/>
      <c r="K31" s="1"/>
      <c r="L31" s="1"/>
      <c r="M31" s="1"/>
      <c r="N31" s="1"/>
      <c r="O31" s="1"/>
      <c r="P31" s="1"/>
      <c r="Q31" s="86"/>
      <c r="R31" s="86" t="s">
        <v>131</v>
      </c>
      <c r="S31" s="86" t="s">
        <v>24</v>
      </c>
      <c r="T31" s="86" t="s">
        <v>107</v>
      </c>
      <c r="U31" s="86" t="s">
        <v>14</v>
      </c>
      <c r="V31" s="86" t="e">
        <f>Page_2!#REF!</f>
        <v>#REF!</v>
      </c>
      <c r="W31" s="86" t="e">
        <f>Page_2!#REF!</f>
        <v>#REF!</v>
      </c>
      <c r="X31" s="86" t="s">
        <v>129</v>
      </c>
    </row>
    <row r="32" spans="1:24" ht="20.25" customHeight="1" x14ac:dyDescent="0.25">
      <c r="A32" s="104" t="s">
        <v>13</v>
      </c>
      <c r="B32" s="105"/>
      <c r="C32" s="106"/>
      <c r="D32" s="76">
        <f>D30+D31</f>
        <v>0</v>
      </c>
      <c r="E32" s="5"/>
      <c r="F32" s="5"/>
      <c r="G32" s="5"/>
      <c r="H32" s="5"/>
      <c r="I32" s="5"/>
      <c r="J32" s="5"/>
      <c r="K32" s="5"/>
      <c r="L32" s="5"/>
      <c r="M32" s="5"/>
      <c r="N32" s="5"/>
      <c r="O32" s="1"/>
      <c r="P32" s="1"/>
      <c r="Q32" s="86"/>
      <c r="R32" s="86" t="s">
        <v>136</v>
      </c>
      <c r="S32" s="86" t="s">
        <v>25</v>
      </c>
      <c r="T32" s="86" t="s">
        <v>108</v>
      </c>
      <c r="U32" s="86" t="s">
        <v>17</v>
      </c>
      <c r="V32" s="86" t="str">
        <f>Page_2!A34</f>
        <v>WP1</v>
      </c>
      <c r="W32" s="86" t="str">
        <f>Page_2!A46</f>
        <v>P1</v>
      </c>
      <c r="X32" s="86" t="s">
        <v>96</v>
      </c>
    </row>
    <row r="33" spans="1:260" ht="18.75" customHeight="1" x14ac:dyDescent="0.25">
      <c r="A33" s="5"/>
      <c r="B33" s="5"/>
      <c r="C33" s="5"/>
      <c r="D33" s="5"/>
      <c r="E33" s="5"/>
      <c r="F33" s="5"/>
      <c r="G33" s="5"/>
      <c r="H33" s="5"/>
      <c r="I33" s="5"/>
      <c r="J33" s="5"/>
      <c r="K33" s="5"/>
      <c r="L33" s="5"/>
      <c r="M33" s="5"/>
      <c r="N33" s="5"/>
      <c r="O33" s="1"/>
      <c r="P33" s="1"/>
      <c r="Q33" s="86"/>
      <c r="R33" s="86" t="s">
        <v>132</v>
      </c>
      <c r="S33" s="86" t="s">
        <v>102</v>
      </c>
      <c r="U33" s="86" t="s">
        <v>18</v>
      </c>
      <c r="V33" s="86" t="str">
        <f>Page_2!A35</f>
        <v>WP2</v>
      </c>
      <c r="W33" s="86" t="str">
        <f>Page_2!A47</f>
        <v>P2</v>
      </c>
    </row>
    <row r="34" spans="1:260" ht="16.5" customHeight="1" x14ac:dyDescent="0.25">
      <c r="A34" s="281"/>
      <c r="B34" s="281"/>
      <c r="C34" s="281"/>
      <c r="D34" s="281"/>
      <c r="E34" s="15"/>
      <c r="F34" s="15"/>
      <c r="G34" s="15"/>
      <c r="H34" s="15"/>
      <c r="I34" s="15"/>
      <c r="J34" s="15"/>
      <c r="K34" s="15"/>
      <c r="L34" s="15"/>
      <c r="M34" s="15"/>
      <c r="N34" s="15"/>
      <c r="O34" s="1"/>
      <c r="P34" s="1"/>
      <c r="Q34" s="86"/>
      <c r="R34" s="86" t="s">
        <v>130</v>
      </c>
      <c r="S34" s="86" t="s">
        <v>103</v>
      </c>
      <c r="T34" s="86"/>
      <c r="U34" s="86" t="s">
        <v>19</v>
      </c>
      <c r="V34" s="86" t="str">
        <f>Page_2!A36</f>
        <v>WP3</v>
      </c>
      <c r="W34" s="86" t="str">
        <f>Page_2!A48</f>
        <v>P3</v>
      </c>
    </row>
    <row r="35" spans="1:260" ht="18" customHeight="1" x14ac:dyDescent="0.25">
      <c r="A35" s="85" t="s">
        <v>97</v>
      </c>
      <c r="B35" s="85"/>
      <c r="C35" s="85"/>
      <c r="D35" s="85"/>
      <c r="E35" s="85"/>
      <c r="F35" s="85"/>
      <c r="G35" s="85"/>
      <c r="H35" s="85"/>
      <c r="I35" s="85"/>
      <c r="J35" s="85"/>
      <c r="K35" s="85"/>
      <c r="L35" s="85"/>
      <c r="M35" s="85"/>
      <c r="N35" s="85"/>
      <c r="O35" s="1"/>
      <c r="P35" s="1"/>
      <c r="Q35" s="86"/>
      <c r="R35" s="86" t="s">
        <v>133</v>
      </c>
      <c r="S35" s="86" t="s">
        <v>104</v>
      </c>
      <c r="T35" s="86"/>
      <c r="U35" s="86"/>
      <c r="V35" s="86"/>
      <c r="W35" s="86" t="e">
        <f>Page_2!#REF!</f>
        <v>#REF!</v>
      </c>
    </row>
    <row r="36" spans="1:260" ht="14.25" customHeight="1" x14ac:dyDescent="0.25">
      <c r="A36" s="325"/>
      <c r="B36" s="325"/>
      <c r="C36" s="325"/>
      <c r="D36" s="325"/>
      <c r="E36" s="325"/>
      <c r="F36" s="325"/>
      <c r="G36" s="325"/>
      <c r="H36" s="325"/>
      <c r="I36" s="325"/>
      <c r="J36" s="325"/>
      <c r="K36" s="325"/>
      <c r="L36" s="325"/>
      <c r="M36" s="325"/>
      <c r="N36" s="281"/>
      <c r="O36" s="1"/>
      <c r="P36" s="1"/>
      <c r="Q36" s="86"/>
      <c r="R36" s="86" t="s">
        <v>134</v>
      </c>
      <c r="S36" s="86" t="s">
        <v>105</v>
      </c>
      <c r="T36" s="86"/>
      <c r="U36" s="87"/>
      <c r="V36" s="86"/>
      <c r="W36" s="86" t="e">
        <f>Page_2!#REF!</f>
        <v>#REF!</v>
      </c>
    </row>
    <row r="37" spans="1:260" ht="16.5" customHeight="1" x14ac:dyDescent="0.25">
      <c r="A37" s="85" t="s">
        <v>98</v>
      </c>
      <c r="B37" s="85"/>
      <c r="C37" s="85"/>
      <c r="D37" s="85"/>
      <c r="E37" s="45"/>
      <c r="F37" s="45"/>
      <c r="G37" s="85"/>
      <c r="H37" s="85"/>
      <c r="I37" s="85"/>
      <c r="J37" s="85"/>
      <c r="K37" s="85"/>
      <c r="L37" s="85"/>
      <c r="M37" s="85"/>
      <c r="N37" s="85"/>
      <c r="O37" s="1"/>
      <c r="P37" s="1"/>
      <c r="Q37" s="86"/>
      <c r="R37" s="86" t="s">
        <v>137</v>
      </c>
      <c r="S37" s="86" t="s">
        <v>106</v>
      </c>
      <c r="T37" s="86"/>
      <c r="U37" s="87"/>
      <c r="V37" s="86"/>
      <c r="W37" s="86"/>
    </row>
    <row r="38" spans="1:260" ht="7.5" customHeight="1" x14ac:dyDescent="0.25">
      <c r="A38" s="103"/>
      <c r="B38" s="103"/>
      <c r="C38" s="103"/>
      <c r="D38" s="103"/>
      <c r="E38" s="249"/>
      <c r="F38" s="249"/>
      <c r="G38" s="103"/>
      <c r="H38" s="103"/>
      <c r="I38" s="103"/>
      <c r="J38" s="103"/>
      <c r="K38" s="103"/>
      <c r="L38" s="103"/>
      <c r="M38" s="103"/>
      <c r="N38" s="103"/>
      <c r="O38" s="1"/>
      <c r="P38" s="1"/>
      <c r="Q38" s="86"/>
      <c r="R38" s="86" t="s">
        <v>135</v>
      </c>
      <c r="S38" s="86"/>
      <c r="T38" s="86"/>
      <c r="U38" s="87"/>
      <c r="V38" s="86"/>
      <c r="W38" s="86"/>
    </row>
    <row r="39" spans="1:260" ht="4.5" customHeight="1" x14ac:dyDescent="0.25">
      <c r="A39" s="13"/>
      <c r="B39" s="13"/>
      <c r="C39" s="13"/>
      <c r="D39" s="13"/>
      <c r="E39" s="13"/>
      <c r="F39" s="13"/>
      <c r="G39" s="13"/>
      <c r="H39" s="13"/>
      <c r="I39" s="13"/>
      <c r="J39" s="13"/>
      <c r="K39" s="13"/>
      <c r="L39" s="13"/>
      <c r="M39" s="13"/>
      <c r="N39" s="13"/>
      <c r="O39" s="13"/>
      <c r="P39" s="13"/>
      <c r="Q39" s="86"/>
      <c r="R39" s="86" t="s">
        <v>198</v>
      </c>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row>
    <row r="40" spans="1:260" ht="16.5" customHeight="1" x14ac:dyDescent="0.25">
      <c r="A40" s="85" t="s">
        <v>194</v>
      </c>
      <c r="B40" s="13"/>
      <c r="C40" s="13"/>
      <c r="D40" s="13"/>
      <c r="E40" s="13"/>
      <c r="F40" s="13"/>
      <c r="G40" s="13"/>
      <c r="H40" s="13"/>
      <c r="I40" s="13"/>
      <c r="J40" s="13"/>
      <c r="K40" s="13"/>
      <c r="L40" s="13"/>
      <c r="M40" s="13"/>
      <c r="N40" s="13"/>
      <c r="O40" s="13"/>
      <c r="P40" s="13"/>
      <c r="Q40" s="86"/>
      <c r="R40" s="86" t="s">
        <v>199</v>
      </c>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row>
    <row r="41" spans="1:260" ht="3.75" customHeight="1" x14ac:dyDescent="0.25">
      <c r="A41" s="27"/>
      <c r="B41" s="13"/>
      <c r="C41" s="13"/>
      <c r="D41" s="13"/>
      <c r="E41" s="13"/>
      <c r="F41" s="13"/>
      <c r="G41" s="13"/>
      <c r="H41" s="13"/>
      <c r="I41" s="13"/>
      <c r="J41" s="13"/>
      <c r="K41" s="13"/>
      <c r="L41" s="13"/>
      <c r="M41" s="13"/>
      <c r="N41" s="13"/>
      <c r="O41" s="13"/>
      <c r="P41" s="13"/>
      <c r="Q41" s="86"/>
      <c r="R41" s="86" t="s">
        <v>197</v>
      </c>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row>
    <row r="42" spans="1:260" ht="22.5" customHeight="1" x14ac:dyDescent="0.25">
      <c r="A42" s="332" t="s">
        <v>166</v>
      </c>
      <c r="B42" s="332"/>
      <c r="C42" s="332"/>
      <c r="D42" s="332"/>
      <c r="E42" s="332"/>
      <c r="F42" s="332"/>
      <c r="G42" s="332"/>
      <c r="H42" s="332"/>
      <c r="I42" s="332"/>
      <c r="J42" s="332"/>
      <c r="K42" s="332"/>
      <c r="L42" s="332"/>
      <c r="M42" s="332"/>
      <c r="N42" s="332"/>
      <c r="O42" s="332"/>
      <c r="P42" s="332"/>
      <c r="Q42" s="86"/>
      <c r="R42" s="86" t="s">
        <v>200</v>
      </c>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row>
    <row r="43" spans="1:260" ht="72" customHeight="1" x14ac:dyDescent="0.25">
      <c r="A43" s="54"/>
      <c r="B43" s="280"/>
      <c r="C43" s="280" t="s">
        <v>50</v>
      </c>
      <c r="D43" s="280" t="s">
        <v>50</v>
      </c>
      <c r="E43" s="280" t="s">
        <v>50</v>
      </c>
      <c r="F43" s="280" t="s">
        <v>50</v>
      </c>
      <c r="G43" s="280" t="s">
        <v>50</v>
      </c>
      <c r="H43" s="280" t="s">
        <v>28</v>
      </c>
      <c r="I43" s="92"/>
      <c r="J43" s="92"/>
      <c r="K43" s="339" t="s">
        <v>196</v>
      </c>
      <c r="L43" s="340"/>
      <c r="M43" s="340"/>
      <c r="N43" s="340"/>
      <c r="O43" s="340"/>
      <c r="P43" s="92"/>
      <c r="Q43" s="86"/>
      <c r="R43" s="86" t="s">
        <v>201</v>
      </c>
      <c r="T43" s="331"/>
      <c r="U43" s="331"/>
      <c r="V43" s="283"/>
      <c r="W43" s="11"/>
      <c r="X43" s="20"/>
      <c r="Y43" s="283"/>
      <c r="Z43" s="283"/>
      <c r="AA43" s="283"/>
      <c r="AB43" s="283"/>
      <c r="AC43" s="283"/>
      <c r="AD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row>
    <row r="44" spans="1:260" ht="13.5" customHeight="1" x14ac:dyDescent="0.25">
      <c r="A44" s="280" t="s">
        <v>15</v>
      </c>
      <c r="B44" s="83"/>
      <c r="C44" s="89">
        <f t="shared" ref="C44:E46" si="0">SUM(C75+C99+C122)*15%</f>
        <v>0</v>
      </c>
      <c r="D44" s="89">
        <f t="shared" si="0"/>
        <v>0</v>
      </c>
      <c r="E44" s="89">
        <f t="shared" si="0"/>
        <v>0</v>
      </c>
      <c r="F44" s="89">
        <f t="shared" ref="F44:G46" si="1">SUM(F75+F99+F122)*15%</f>
        <v>0</v>
      </c>
      <c r="G44" s="89">
        <f t="shared" si="1"/>
        <v>0</v>
      </c>
      <c r="H44" s="90">
        <f>SUM(C44:G44)</f>
        <v>0</v>
      </c>
      <c r="I44" s="92"/>
      <c r="J44" s="92"/>
      <c r="K44" s="340"/>
      <c r="L44" s="340"/>
      <c r="M44" s="340"/>
      <c r="N44" s="340"/>
      <c r="O44" s="340"/>
      <c r="P44" s="92"/>
      <c r="Q44" s="86"/>
      <c r="R44" s="86" t="s">
        <v>202</v>
      </c>
      <c r="T44" s="330"/>
      <c r="U44" s="330"/>
      <c r="V44" s="283"/>
      <c r="W44" s="11"/>
      <c r="X44" s="26"/>
      <c r="Y44" s="283"/>
      <c r="Z44" s="283"/>
      <c r="AA44" s="283"/>
      <c r="AB44" s="283"/>
      <c r="AC44" s="283"/>
      <c r="AD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row>
    <row r="45" spans="1:260" ht="13.5" customHeight="1" x14ac:dyDescent="0.25">
      <c r="A45" s="280" t="s">
        <v>16</v>
      </c>
      <c r="B45" s="83"/>
      <c r="C45" s="89">
        <f t="shared" si="0"/>
        <v>0</v>
      </c>
      <c r="D45" s="89">
        <f t="shared" si="0"/>
        <v>0</v>
      </c>
      <c r="E45" s="89">
        <f t="shared" si="0"/>
        <v>0</v>
      </c>
      <c r="F45" s="89">
        <f t="shared" si="1"/>
        <v>0</v>
      </c>
      <c r="G45" s="89">
        <f t="shared" si="1"/>
        <v>0</v>
      </c>
      <c r="H45" s="90">
        <f t="shared" ref="H45:H46" si="2">SUM(C45:G45)</f>
        <v>0</v>
      </c>
      <c r="I45" s="92"/>
      <c r="J45" s="92"/>
      <c r="K45" s="92"/>
      <c r="L45" s="92"/>
      <c r="M45" s="92"/>
      <c r="N45" s="92"/>
      <c r="O45" s="92"/>
      <c r="P45" s="92"/>
      <c r="Q45" s="86"/>
      <c r="R45" s="86" t="s">
        <v>203</v>
      </c>
      <c r="T45" s="330"/>
      <c r="U45" s="330"/>
      <c r="V45" s="283"/>
      <c r="W45" s="11"/>
      <c r="X45" s="26"/>
      <c r="Y45" s="283"/>
      <c r="Z45" s="283"/>
      <c r="AA45" s="283"/>
      <c r="AB45" s="283"/>
      <c r="AC45" s="283"/>
      <c r="AD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row>
    <row r="46" spans="1:260" ht="13.5" customHeight="1" x14ac:dyDescent="0.25">
      <c r="A46" s="280" t="s">
        <v>20</v>
      </c>
      <c r="B46" s="83"/>
      <c r="C46" s="89">
        <f t="shared" si="0"/>
        <v>0</v>
      </c>
      <c r="D46" s="89">
        <f t="shared" si="0"/>
        <v>0</v>
      </c>
      <c r="E46" s="89">
        <f t="shared" si="0"/>
        <v>0</v>
      </c>
      <c r="F46" s="89">
        <f t="shared" si="1"/>
        <v>0</v>
      </c>
      <c r="G46" s="89">
        <f t="shared" si="1"/>
        <v>0</v>
      </c>
      <c r="H46" s="90">
        <f t="shared" si="2"/>
        <v>0</v>
      </c>
      <c r="I46" s="92"/>
      <c r="J46" s="92"/>
      <c r="K46" s="92"/>
      <c r="L46" s="92"/>
      <c r="M46" s="92"/>
      <c r="N46" s="92"/>
      <c r="O46" s="92"/>
      <c r="P46" s="92"/>
      <c r="Q46" s="86"/>
      <c r="R46" s="86" t="s">
        <v>46</v>
      </c>
      <c r="T46" s="330"/>
      <c r="U46" s="330"/>
      <c r="V46" s="283"/>
      <c r="W46" s="11"/>
      <c r="X46" s="26"/>
      <c r="Y46" s="283"/>
      <c r="Z46" s="283"/>
      <c r="AA46" s="283"/>
      <c r="AB46" s="283"/>
      <c r="AC46" s="283"/>
      <c r="AD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row>
    <row r="47" spans="1:260" s="29" customFormat="1" ht="18.75" customHeight="1" x14ac:dyDescent="0.25">
      <c r="A47" s="56" t="s">
        <v>28</v>
      </c>
      <c r="B47" s="83"/>
      <c r="C47" s="57">
        <f t="shared" ref="C47:H47" si="3">SUM(C$44:C$46)</f>
        <v>0</v>
      </c>
      <c r="D47" s="57">
        <f t="shared" si="3"/>
        <v>0</v>
      </c>
      <c r="E47" s="57">
        <f t="shared" si="3"/>
        <v>0</v>
      </c>
      <c r="F47" s="57">
        <f t="shared" si="3"/>
        <v>0</v>
      </c>
      <c r="G47" s="57">
        <f t="shared" si="3"/>
        <v>0</v>
      </c>
      <c r="H47" s="57">
        <f t="shared" si="3"/>
        <v>0</v>
      </c>
      <c r="I47" s="92"/>
      <c r="J47" s="92"/>
      <c r="K47" s="92"/>
      <c r="L47" s="92"/>
      <c r="M47" s="92"/>
      <c r="N47" s="92"/>
      <c r="O47" s="92"/>
      <c r="P47" s="92"/>
      <c r="Q47" s="92"/>
      <c r="R47" s="92"/>
      <c r="T47" s="338"/>
      <c r="U47" s="338"/>
      <c r="V47" s="283"/>
      <c r="W47" s="20"/>
      <c r="X47" s="30"/>
      <c r="Y47" s="283"/>
      <c r="Z47" s="283"/>
      <c r="AA47" s="283"/>
      <c r="AB47" s="283"/>
      <c r="AC47" s="283"/>
      <c r="AD47" s="283"/>
      <c r="AE47" s="2"/>
      <c r="AF47" s="2"/>
      <c r="AG47" s="2"/>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row>
    <row r="48" spans="1:260" ht="16.5" customHeight="1" x14ac:dyDescent="0.25">
      <c r="A48" s="13"/>
      <c r="B48" s="13"/>
      <c r="C48" s="13"/>
      <c r="D48" s="13"/>
      <c r="E48" s="13"/>
      <c r="F48" s="13"/>
      <c r="G48" s="13"/>
      <c r="H48" s="13"/>
      <c r="I48" s="13"/>
      <c r="J48" s="13"/>
      <c r="K48" s="13"/>
      <c r="L48" s="13"/>
      <c r="M48" s="13"/>
      <c r="N48" s="13"/>
      <c r="O48" s="31"/>
      <c r="P48" s="31"/>
      <c r="Q48" s="31"/>
      <c r="R48" s="31"/>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row>
    <row r="49" spans="1:260" ht="16.5" customHeight="1" x14ac:dyDescent="0.25">
      <c r="A49" s="85" t="s">
        <v>112</v>
      </c>
      <c r="B49" s="85"/>
      <c r="C49" s="85"/>
      <c r="D49" s="85"/>
      <c r="E49" s="85"/>
      <c r="F49" s="85"/>
      <c r="G49" s="85"/>
      <c r="H49" s="85"/>
      <c r="I49" s="85"/>
      <c r="J49" s="85"/>
      <c r="K49" s="85"/>
      <c r="L49" s="85"/>
      <c r="M49" s="85"/>
      <c r="N49" s="85"/>
      <c r="O49" s="13"/>
      <c r="P49" s="13"/>
      <c r="Q49" s="13"/>
      <c r="R49" s="1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row>
    <row r="50" spans="1:260" s="38" customFormat="1" ht="17.25" customHeight="1" x14ac:dyDescent="0.25">
      <c r="A50" s="28" t="s">
        <v>193</v>
      </c>
      <c r="B50" s="33"/>
      <c r="C50" s="33"/>
      <c r="D50" s="33"/>
      <c r="E50" s="33"/>
      <c r="F50" s="33"/>
      <c r="G50" s="33"/>
      <c r="H50" s="33"/>
      <c r="I50" s="36"/>
      <c r="J50" s="36"/>
      <c r="K50" s="36"/>
      <c r="L50" s="36"/>
      <c r="M50" s="36"/>
      <c r="N50" s="36"/>
      <c r="O50" s="36"/>
      <c r="P50" s="36"/>
      <c r="Q50" s="36"/>
      <c r="R50" s="36"/>
      <c r="S50" s="36"/>
      <c r="T50" s="36"/>
      <c r="U50" s="36"/>
      <c r="V50" s="37"/>
      <c r="W50" s="37"/>
      <c r="X50" s="37"/>
      <c r="Y50" s="37"/>
      <c r="Z50" s="37"/>
      <c r="AA50" s="37"/>
      <c r="AB50" s="37"/>
      <c r="AC50" s="37"/>
      <c r="AD50" s="37"/>
      <c r="AE50" s="37"/>
      <c r="AF50" s="37"/>
      <c r="AG50" s="37"/>
      <c r="AH50" s="37"/>
      <c r="AI50" s="37"/>
      <c r="AJ50" s="37"/>
      <c r="AK50" s="37"/>
      <c r="AL50" s="283"/>
      <c r="AM50" s="283"/>
      <c r="AN50" s="283"/>
      <c r="AO50" s="283"/>
      <c r="AP50" s="283"/>
      <c r="AQ50" s="283"/>
      <c r="AR50" s="283"/>
      <c r="AS50" s="283"/>
      <c r="AT50" s="283"/>
      <c r="AU50" s="37"/>
      <c r="AV50" s="37"/>
      <c r="AW50" s="37"/>
      <c r="AX50" s="37"/>
      <c r="AY50" s="37"/>
      <c r="AZ50" s="37"/>
      <c r="BA50" s="37"/>
      <c r="BB50" s="37"/>
      <c r="BC50" s="37"/>
      <c r="BD50" s="37"/>
      <c r="BE50" s="37"/>
      <c r="BF50" s="37"/>
    </row>
    <row r="51" spans="1:260" ht="69.75" customHeight="1" x14ac:dyDescent="0.25">
      <c r="A51" s="54"/>
      <c r="B51" s="280"/>
      <c r="C51" s="280" t="s">
        <v>50</v>
      </c>
      <c r="D51" s="280" t="s">
        <v>50</v>
      </c>
      <c r="E51" s="280" t="s">
        <v>50</v>
      </c>
      <c r="F51" s="280" t="s">
        <v>50</v>
      </c>
      <c r="G51" s="280" t="s">
        <v>50</v>
      </c>
      <c r="H51" s="280" t="s">
        <v>28</v>
      </c>
      <c r="I51" s="92"/>
      <c r="J51" s="92"/>
      <c r="K51" s="339" t="s">
        <v>196</v>
      </c>
      <c r="L51" s="340"/>
      <c r="M51" s="340"/>
      <c r="N51" s="340"/>
      <c r="O51" s="340"/>
      <c r="P51" s="92"/>
      <c r="Q51" s="92"/>
      <c r="R51" s="92"/>
      <c r="T51" s="331"/>
      <c r="U51" s="331"/>
      <c r="V51" s="283"/>
      <c r="W51" s="11"/>
      <c r="X51" s="20"/>
      <c r="Y51" s="283"/>
      <c r="Z51" s="283"/>
      <c r="AA51" s="283"/>
      <c r="AB51" s="283"/>
      <c r="AC51" s="283"/>
      <c r="AD51" s="283"/>
      <c r="AE51" s="283"/>
      <c r="AF51" s="283"/>
      <c r="AG51" s="283"/>
      <c r="AH51" s="34"/>
      <c r="AI51" s="34"/>
      <c r="AJ51" s="34"/>
      <c r="AK51" s="34"/>
      <c r="AL51" s="34"/>
      <c r="AM51" s="34"/>
      <c r="AN51" s="283"/>
      <c r="AO51" s="283"/>
      <c r="AP51" s="283"/>
      <c r="AQ51" s="283"/>
      <c r="AR51" s="283"/>
      <c r="AS51" s="283"/>
      <c r="AT51" s="283"/>
      <c r="AU51" s="283"/>
      <c r="AV51" s="283"/>
      <c r="AW51" s="283"/>
      <c r="AX51" s="283"/>
      <c r="AY51" s="283"/>
      <c r="AZ51" s="283"/>
      <c r="BA51" s="283"/>
      <c r="BB51" s="283"/>
      <c r="BC51" s="283"/>
      <c r="BD51" s="283"/>
      <c r="BE51" s="283"/>
      <c r="BF51" s="283"/>
    </row>
    <row r="52" spans="1:260" ht="13.5" customHeight="1" x14ac:dyDescent="0.25">
      <c r="A52" s="280" t="s">
        <v>15</v>
      </c>
      <c r="B52" s="83"/>
      <c r="C52" s="89">
        <f t="shared" ref="C52:G54" si="4">C44*0.1</f>
        <v>0</v>
      </c>
      <c r="D52" s="89">
        <f t="shared" si="4"/>
        <v>0</v>
      </c>
      <c r="E52" s="89">
        <f t="shared" si="4"/>
        <v>0</v>
      </c>
      <c r="F52" s="89">
        <f t="shared" si="4"/>
        <v>0</v>
      </c>
      <c r="G52" s="89">
        <f t="shared" si="4"/>
        <v>0</v>
      </c>
      <c r="H52" s="90">
        <f>SUM(C52:G52)</f>
        <v>0</v>
      </c>
      <c r="I52" s="92"/>
      <c r="J52" s="92"/>
      <c r="K52" s="340"/>
      <c r="L52" s="340"/>
      <c r="M52" s="340"/>
      <c r="N52" s="340"/>
      <c r="O52" s="340"/>
      <c r="P52" s="92"/>
      <c r="Q52" s="92"/>
      <c r="R52" s="92"/>
      <c r="T52" s="330"/>
      <c r="U52" s="330"/>
      <c r="V52" s="283"/>
      <c r="W52" s="11"/>
      <c r="X52" s="26"/>
      <c r="Y52" s="283"/>
      <c r="Z52" s="283"/>
      <c r="AA52" s="283"/>
      <c r="AB52" s="283"/>
      <c r="AC52" s="283"/>
      <c r="AD52" s="283"/>
      <c r="AE52" s="283"/>
      <c r="AF52" s="283"/>
      <c r="AG52" s="283"/>
      <c r="AH52" s="34"/>
      <c r="AI52" s="34"/>
      <c r="AJ52" s="34"/>
      <c r="AK52" s="34"/>
      <c r="AL52" s="34"/>
      <c r="AM52" s="34"/>
      <c r="AN52" s="283"/>
      <c r="AO52" s="283"/>
      <c r="AP52" s="283"/>
      <c r="AQ52" s="283"/>
      <c r="AR52" s="283"/>
      <c r="AS52" s="283"/>
      <c r="AT52" s="283"/>
      <c r="AU52" s="283"/>
      <c r="AV52" s="283"/>
      <c r="AW52" s="283"/>
      <c r="AX52" s="283"/>
      <c r="AY52" s="283"/>
      <c r="AZ52" s="283"/>
      <c r="BA52" s="283"/>
      <c r="BB52" s="283"/>
      <c r="BC52" s="283"/>
      <c r="BD52" s="283"/>
      <c r="BE52" s="283"/>
      <c r="BF52" s="283"/>
    </row>
    <row r="53" spans="1:260" ht="13.5" customHeight="1" x14ac:dyDescent="0.25">
      <c r="A53" s="280" t="s">
        <v>16</v>
      </c>
      <c r="B53" s="83"/>
      <c r="C53" s="89">
        <f t="shared" si="4"/>
        <v>0</v>
      </c>
      <c r="D53" s="89">
        <f t="shared" si="4"/>
        <v>0</v>
      </c>
      <c r="E53" s="89">
        <f t="shared" si="4"/>
        <v>0</v>
      </c>
      <c r="F53" s="89">
        <f t="shared" si="4"/>
        <v>0</v>
      </c>
      <c r="G53" s="89">
        <f t="shared" si="4"/>
        <v>0</v>
      </c>
      <c r="H53" s="90">
        <f t="shared" ref="H53:H54" si="5">SUM(C53:G53)</f>
        <v>0</v>
      </c>
      <c r="I53" s="92"/>
      <c r="J53" s="92"/>
      <c r="K53" s="92"/>
      <c r="L53" s="92"/>
      <c r="M53" s="92"/>
      <c r="N53" s="92"/>
      <c r="O53" s="92"/>
      <c r="P53" s="92"/>
      <c r="Q53" s="92"/>
      <c r="R53" s="92"/>
      <c r="T53" s="330"/>
      <c r="U53" s="330"/>
      <c r="V53" s="283"/>
      <c r="W53" s="11"/>
      <c r="X53" s="26"/>
      <c r="Y53" s="283"/>
      <c r="Z53" s="283"/>
      <c r="AA53" s="283"/>
      <c r="AB53" s="283"/>
      <c r="AC53" s="283"/>
      <c r="AD53" s="283"/>
      <c r="AE53" s="283"/>
      <c r="AF53" s="283"/>
      <c r="AG53" s="283"/>
      <c r="AH53" s="34"/>
      <c r="AI53" s="34"/>
      <c r="AJ53" s="34"/>
      <c r="AK53" s="34"/>
      <c r="AL53" s="34"/>
      <c r="AM53" s="34"/>
      <c r="AN53" s="283"/>
      <c r="AO53" s="283"/>
      <c r="AP53" s="283"/>
      <c r="AQ53" s="283"/>
      <c r="AR53" s="283"/>
      <c r="AS53" s="283"/>
      <c r="AT53" s="283"/>
      <c r="AU53" s="283"/>
      <c r="AV53" s="283"/>
      <c r="AW53" s="283"/>
      <c r="AX53" s="283"/>
      <c r="AY53" s="283"/>
      <c r="AZ53" s="283"/>
      <c r="BA53" s="283"/>
      <c r="BB53" s="283"/>
      <c r="BC53" s="283"/>
      <c r="BD53" s="283"/>
      <c r="BE53" s="283"/>
      <c r="BF53" s="283"/>
    </row>
    <row r="54" spans="1:260" ht="13.5" customHeight="1" x14ac:dyDescent="0.25">
      <c r="A54" s="280" t="s">
        <v>20</v>
      </c>
      <c r="B54" s="83"/>
      <c r="C54" s="89">
        <f t="shared" si="4"/>
        <v>0</v>
      </c>
      <c r="D54" s="89">
        <f t="shared" si="4"/>
        <v>0</v>
      </c>
      <c r="E54" s="89">
        <f t="shared" si="4"/>
        <v>0</v>
      </c>
      <c r="F54" s="89">
        <f t="shared" si="4"/>
        <v>0</v>
      </c>
      <c r="G54" s="89">
        <f t="shared" si="4"/>
        <v>0</v>
      </c>
      <c r="H54" s="90">
        <f t="shared" si="5"/>
        <v>0</v>
      </c>
      <c r="I54" s="92"/>
      <c r="J54" s="92"/>
      <c r="K54" s="92"/>
      <c r="L54" s="92"/>
      <c r="M54" s="92"/>
      <c r="N54" s="92"/>
      <c r="O54" s="92"/>
      <c r="P54" s="92"/>
      <c r="Q54" s="92"/>
      <c r="R54" s="92"/>
      <c r="T54" s="330"/>
      <c r="U54" s="330"/>
      <c r="V54" s="283"/>
      <c r="W54" s="11"/>
      <c r="X54" s="26"/>
      <c r="Y54" s="283"/>
      <c r="Z54" s="283"/>
      <c r="AA54" s="283"/>
      <c r="AB54" s="283"/>
      <c r="AC54" s="283"/>
      <c r="AD54" s="283"/>
      <c r="AE54" s="283"/>
      <c r="AF54" s="283"/>
      <c r="AG54" s="283"/>
      <c r="AH54" s="34"/>
      <c r="AI54" s="34"/>
      <c r="AJ54" s="34"/>
      <c r="AK54" s="34"/>
      <c r="AL54" s="34"/>
      <c r="AM54" s="34"/>
      <c r="AN54" s="283"/>
      <c r="AO54" s="283"/>
      <c r="AP54" s="283"/>
      <c r="AQ54" s="283"/>
      <c r="AR54" s="283"/>
      <c r="AS54" s="283"/>
      <c r="AT54" s="283"/>
      <c r="AU54" s="283"/>
      <c r="AV54" s="283"/>
      <c r="AW54" s="283"/>
      <c r="AX54" s="283"/>
      <c r="AY54" s="283"/>
      <c r="AZ54" s="283"/>
      <c r="BA54" s="283"/>
      <c r="BB54" s="283"/>
      <c r="BC54" s="283"/>
      <c r="BD54" s="283"/>
      <c r="BE54" s="283"/>
      <c r="BF54" s="283"/>
    </row>
    <row r="55" spans="1:260" ht="23.25" customHeight="1" x14ac:dyDescent="0.25">
      <c r="A55" s="56" t="s">
        <v>28</v>
      </c>
      <c r="B55" s="84"/>
      <c r="C55" s="57">
        <f>SUM(C52:C54)</f>
        <v>0</v>
      </c>
      <c r="D55" s="57">
        <f>SUM(D52:D54)</f>
        <v>0</v>
      </c>
      <c r="E55" s="57">
        <f>SUM(E52:E54)</f>
        <v>0</v>
      </c>
      <c r="F55" s="57">
        <f t="shared" ref="F55:G55" si="6">SUM(F52:F54)</f>
        <v>0</v>
      </c>
      <c r="G55" s="57">
        <f t="shared" si="6"/>
        <v>0</v>
      </c>
      <c r="H55" s="57">
        <f>SUM(C55:G55)</f>
        <v>0</v>
      </c>
      <c r="I55" s="92"/>
      <c r="J55" s="92"/>
      <c r="K55" s="92"/>
      <c r="L55" s="92"/>
      <c r="M55" s="92"/>
      <c r="N55" s="92"/>
      <c r="O55" s="92"/>
      <c r="P55" s="92"/>
      <c r="Q55" s="92"/>
      <c r="R55" s="92"/>
      <c r="T55" s="330"/>
      <c r="U55" s="330"/>
      <c r="V55" s="283"/>
      <c r="W55" s="11"/>
      <c r="X55" s="26"/>
      <c r="Y55" s="283"/>
      <c r="Z55" s="283"/>
      <c r="AA55" s="283"/>
      <c r="AB55" s="283"/>
      <c r="AC55" s="283"/>
      <c r="AD55" s="283"/>
      <c r="AE55" s="283"/>
      <c r="AF55" s="283"/>
      <c r="AG55" s="283"/>
      <c r="AH55" s="34"/>
      <c r="AI55" s="34"/>
      <c r="AJ55" s="34"/>
      <c r="AK55" s="34"/>
      <c r="AL55" s="34"/>
      <c r="AM55" s="34"/>
      <c r="AN55" s="283"/>
      <c r="AO55" s="283"/>
      <c r="AP55" s="283"/>
      <c r="AQ55" s="283"/>
      <c r="AR55" s="283"/>
      <c r="AS55" s="283"/>
      <c r="AT55" s="283"/>
      <c r="AU55" s="283"/>
      <c r="AV55" s="283"/>
      <c r="AW55" s="283"/>
      <c r="AX55" s="283"/>
      <c r="AY55" s="283"/>
      <c r="AZ55" s="283"/>
      <c r="BA55" s="283"/>
      <c r="BB55" s="283"/>
      <c r="BC55" s="283"/>
      <c r="BD55" s="283"/>
      <c r="BE55" s="283"/>
      <c r="BF55" s="283"/>
    </row>
    <row r="56" spans="1:260" s="11" customFormat="1" ht="16.5" customHeight="1" x14ac:dyDescent="0.25">
      <c r="A56" s="19"/>
      <c r="B56" s="19"/>
      <c r="C56" s="19"/>
      <c r="D56" s="19"/>
      <c r="E56" s="19"/>
      <c r="F56" s="19"/>
      <c r="G56" s="19"/>
      <c r="H56" s="19"/>
      <c r="I56" s="19"/>
      <c r="J56" s="19"/>
      <c r="K56" s="19"/>
      <c r="L56" s="19"/>
      <c r="M56" s="19"/>
      <c r="N56" s="19"/>
      <c r="O56" s="19"/>
      <c r="P56" s="19"/>
      <c r="Q56" s="19"/>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row>
    <row r="57" spans="1:260" s="11" customFormat="1" ht="16.5" customHeight="1" x14ac:dyDescent="0.25">
      <c r="A57" s="13"/>
      <c r="B57" s="13"/>
      <c r="C57" s="13"/>
      <c r="D57" s="13"/>
      <c r="E57" s="13"/>
      <c r="F57" s="13"/>
      <c r="G57" s="13"/>
      <c r="H57" s="13"/>
      <c r="I57" s="13"/>
      <c r="J57" s="13"/>
      <c r="K57" s="13"/>
      <c r="L57" s="13"/>
      <c r="M57" s="13"/>
      <c r="N57" s="13"/>
      <c r="O57" s="13"/>
      <c r="P57" s="13"/>
      <c r="Q57" s="13"/>
      <c r="R57" s="1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row>
    <row r="58" spans="1:260" ht="15" customHeight="1" x14ac:dyDescent="0.25">
      <c r="A58" s="85" t="s">
        <v>117</v>
      </c>
      <c r="B58" s="17"/>
      <c r="C58" s="17"/>
      <c r="D58" s="17"/>
      <c r="E58" s="17"/>
      <c r="F58" s="17"/>
      <c r="G58" s="17"/>
      <c r="H58" s="17"/>
      <c r="I58" s="17"/>
      <c r="J58" s="17"/>
      <c r="K58" s="17"/>
      <c r="L58" s="17"/>
      <c r="M58" s="17"/>
      <c r="N58" s="17"/>
      <c r="O58" s="1"/>
      <c r="P58" s="1"/>
      <c r="Q58" s="1"/>
      <c r="R58" s="1"/>
    </row>
    <row r="59" spans="1:260" s="11" customFormat="1" ht="6.75" customHeight="1" x14ac:dyDescent="0.25">
      <c r="A59" s="13"/>
      <c r="B59" s="13"/>
      <c r="C59" s="13"/>
      <c r="D59" s="13"/>
      <c r="E59" s="13"/>
      <c r="F59" s="13"/>
      <c r="G59" s="13"/>
      <c r="H59" s="13"/>
      <c r="I59" s="13"/>
      <c r="J59" s="13"/>
      <c r="K59" s="13"/>
      <c r="L59" s="13"/>
      <c r="M59" s="13"/>
      <c r="N59" s="13"/>
      <c r="O59" s="13"/>
      <c r="P59" s="13"/>
      <c r="Q59" s="13"/>
      <c r="R59" s="1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row>
    <row r="60" spans="1:260" s="32" customFormat="1" ht="104.25" customHeight="1" x14ac:dyDescent="0.25">
      <c r="A60" s="320" t="s">
        <v>169</v>
      </c>
      <c r="B60" s="320"/>
      <c r="C60" s="320"/>
      <c r="D60" s="320"/>
      <c r="E60" s="320"/>
      <c r="F60" s="320"/>
      <c r="G60" s="320"/>
      <c r="H60" s="320"/>
      <c r="I60" s="320"/>
      <c r="J60" s="320"/>
      <c r="K60" s="320"/>
      <c r="L60" s="320"/>
      <c r="M60" s="320"/>
      <c r="N60" s="320"/>
      <c r="O60" s="320"/>
      <c r="P60" s="92"/>
      <c r="Q60" s="278"/>
      <c r="R60" s="278"/>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IZ60" s="2"/>
    </row>
    <row r="61" spans="1:260" ht="23.25" customHeight="1" x14ac:dyDescent="0.25">
      <c r="A61" s="333" t="s">
        <v>63</v>
      </c>
      <c r="B61" s="334" t="s">
        <v>23</v>
      </c>
      <c r="C61" s="334"/>
      <c r="D61" s="334"/>
      <c r="E61" s="334"/>
      <c r="F61" s="334"/>
      <c r="G61" s="335" t="s">
        <v>99</v>
      </c>
      <c r="H61" s="337" t="s">
        <v>113</v>
      </c>
      <c r="I61" s="337"/>
      <c r="J61" s="337"/>
      <c r="K61" s="337"/>
      <c r="L61" s="337"/>
      <c r="M61" s="337"/>
      <c r="N61" s="337"/>
      <c r="O61" s="337"/>
      <c r="P61" s="92"/>
      <c r="Q61" s="92"/>
      <c r="R61" s="97"/>
      <c r="T61" s="20"/>
      <c r="U61" s="20"/>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row>
    <row r="62" spans="1:260" ht="78" customHeight="1" x14ac:dyDescent="0.25">
      <c r="A62" s="333"/>
      <c r="B62" s="334"/>
      <c r="C62" s="334"/>
      <c r="D62" s="334"/>
      <c r="E62" s="334"/>
      <c r="F62" s="334"/>
      <c r="G62" s="336"/>
      <c r="H62" s="284" t="s">
        <v>128</v>
      </c>
      <c r="I62" s="270" t="s">
        <v>100</v>
      </c>
      <c r="J62" s="285" t="s">
        <v>114</v>
      </c>
      <c r="K62" s="285" t="s">
        <v>27</v>
      </c>
      <c r="L62" s="270" t="s">
        <v>109</v>
      </c>
      <c r="M62" s="270" t="s">
        <v>110</v>
      </c>
      <c r="N62" s="270" t="s">
        <v>111</v>
      </c>
      <c r="O62" s="280" t="s">
        <v>101</v>
      </c>
      <c r="P62" s="92"/>
      <c r="Q62" s="92"/>
      <c r="R62" s="98"/>
      <c r="S62" s="283"/>
      <c r="V62" s="283"/>
      <c r="W62" s="21"/>
      <c r="X62" s="21"/>
      <c r="Y62" s="21"/>
      <c r="Z62" s="283"/>
      <c r="AA62" s="21"/>
      <c r="AB62" s="21"/>
      <c r="AC62" s="21"/>
      <c r="AD62" s="283"/>
      <c r="AE62" s="21"/>
      <c r="AF62" s="21"/>
      <c r="AG62" s="21"/>
      <c r="AH62" s="283"/>
      <c r="AI62" s="21"/>
      <c r="AJ62" s="21"/>
      <c r="AK62" s="21"/>
      <c r="AL62" s="283"/>
      <c r="AM62" s="21"/>
      <c r="AN62" s="21"/>
      <c r="AO62" s="21"/>
      <c r="AP62" s="283"/>
      <c r="AQ62" s="21"/>
      <c r="AR62" s="21"/>
      <c r="AS62" s="21"/>
      <c r="AT62" s="283"/>
      <c r="AU62" s="21"/>
      <c r="AV62" s="21"/>
      <c r="AW62" s="21"/>
      <c r="AX62" s="283"/>
      <c r="AY62" s="21"/>
      <c r="AZ62" s="21"/>
      <c r="BA62" s="21"/>
      <c r="BB62" s="283"/>
      <c r="BC62" s="21"/>
      <c r="BD62" s="21"/>
      <c r="BE62" s="21"/>
      <c r="BF62" s="331"/>
    </row>
    <row r="63" spans="1:260" ht="15" customHeight="1" x14ac:dyDescent="0.25">
      <c r="A63" s="322"/>
      <c r="B63" s="321"/>
      <c r="C63" s="321"/>
      <c r="D63" s="321"/>
      <c r="E63" s="321"/>
      <c r="F63" s="321"/>
      <c r="G63" s="251"/>
      <c r="H63" s="251"/>
      <c r="I63" s="251"/>
      <c r="J63" s="251"/>
      <c r="K63" s="251"/>
      <c r="L63" s="251"/>
      <c r="M63" s="251"/>
      <c r="N63" s="264"/>
      <c r="O63" s="247">
        <f t="shared" ref="O63:O72" si="7">M63*N63</f>
        <v>0</v>
      </c>
      <c r="P63" s="92"/>
      <c r="Q63" s="92"/>
      <c r="R63" s="99"/>
      <c r="S63" s="3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row>
    <row r="64" spans="1:260" ht="12.75" customHeight="1" x14ac:dyDescent="0.25">
      <c r="A64" s="322"/>
      <c r="B64" s="321"/>
      <c r="C64" s="321"/>
      <c r="D64" s="321"/>
      <c r="E64" s="321"/>
      <c r="F64" s="321"/>
      <c r="G64" s="251"/>
      <c r="H64" s="251"/>
      <c r="I64" s="251"/>
      <c r="J64" s="251"/>
      <c r="K64" s="251"/>
      <c r="L64" s="251"/>
      <c r="M64" s="251"/>
      <c r="N64" s="264"/>
      <c r="O64" s="247">
        <f t="shared" si="7"/>
        <v>0</v>
      </c>
      <c r="P64" s="92"/>
      <c r="Q64" s="92"/>
      <c r="R64" s="99"/>
      <c r="S64" s="3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row>
    <row r="65" spans="1:58" ht="15" customHeight="1" x14ac:dyDescent="0.25">
      <c r="A65" s="322"/>
      <c r="B65" s="321"/>
      <c r="C65" s="321"/>
      <c r="D65" s="321"/>
      <c r="E65" s="321"/>
      <c r="F65" s="321"/>
      <c r="G65" s="251"/>
      <c r="H65" s="251"/>
      <c r="I65" s="251"/>
      <c r="J65" s="251"/>
      <c r="K65" s="251"/>
      <c r="L65" s="251"/>
      <c r="M65" s="251"/>
      <c r="N65" s="264"/>
      <c r="O65" s="247">
        <f t="shared" si="7"/>
        <v>0</v>
      </c>
      <c r="P65" s="92"/>
      <c r="Q65" s="92"/>
      <c r="R65" s="99"/>
      <c r="S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row>
    <row r="66" spans="1:58" ht="15" customHeight="1" x14ac:dyDescent="0.25">
      <c r="A66" s="322"/>
      <c r="B66" s="321"/>
      <c r="C66" s="321"/>
      <c r="D66" s="321"/>
      <c r="E66" s="321"/>
      <c r="F66" s="321"/>
      <c r="G66" s="251"/>
      <c r="H66" s="251"/>
      <c r="I66" s="251"/>
      <c r="J66" s="251"/>
      <c r="K66" s="251"/>
      <c r="L66" s="251"/>
      <c r="M66" s="251"/>
      <c r="N66" s="264"/>
      <c r="O66" s="247">
        <f t="shared" si="7"/>
        <v>0</v>
      </c>
      <c r="P66" s="92"/>
      <c r="Q66" s="92"/>
      <c r="R66" s="99"/>
      <c r="S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row>
    <row r="67" spans="1:58" ht="15" customHeight="1" x14ac:dyDescent="0.25">
      <c r="A67" s="322"/>
      <c r="B67" s="321"/>
      <c r="C67" s="321"/>
      <c r="D67" s="321"/>
      <c r="E67" s="321"/>
      <c r="F67" s="321"/>
      <c r="G67" s="251"/>
      <c r="H67" s="251"/>
      <c r="I67" s="251"/>
      <c r="J67" s="251"/>
      <c r="K67" s="251"/>
      <c r="L67" s="251"/>
      <c r="M67" s="251"/>
      <c r="N67" s="264"/>
      <c r="O67" s="247">
        <f t="shared" si="7"/>
        <v>0</v>
      </c>
      <c r="P67" s="92"/>
      <c r="Q67" s="92"/>
      <c r="R67" s="99"/>
      <c r="S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row>
    <row r="68" spans="1:58" ht="15" customHeight="1" x14ac:dyDescent="0.25">
      <c r="A68" s="322"/>
      <c r="B68" s="321"/>
      <c r="C68" s="321"/>
      <c r="D68" s="321"/>
      <c r="E68" s="321"/>
      <c r="F68" s="321"/>
      <c r="G68" s="251"/>
      <c r="H68" s="251"/>
      <c r="I68" s="251"/>
      <c r="J68" s="251"/>
      <c r="K68" s="251"/>
      <c r="L68" s="251"/>
      <c r="M68" s="251"/>
      <c r="N68" s="252"/>
      <c r="O68" s="247">
        <f t="shared" si="7"/>
        <v>0</v>
      </c>
      <c r="P68" s="92"/>
      <c r="Q68" s="92"/>
      <c r="R68" s="99"/>
      <c r="S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row>
    <row r="69" spans="1:58" ht="15" customHeight="1" x14ac:dyDescent="0.25">
      <c r="A69" s="322"/>
      <c r="B69" s="321"/>
      <c r="C69" s="321"/>
      <c r="D69" s="321"/>
      <c r="E69" s="321"/>
      <c r="F69" s="321"/>
      <c r="G69" s="251"/>
      <c r="H69" s="251"/>
      <c r="I69" s="251"/>
      <c r="J69" s="251"/>
      <c r="K69" s="251"/>
      <c r="L69" s="251"/>
      <c r="M69" s="251"/>
      <c r="N69" s="252"/>
      <c r="O69" s="247">
        <f t="shared" si="7"/>
        <v>0</v>
      </c>
      <c r="P69" s="92"/>
      <c r="Q69" s="92"/>
      <c r="R69" s="99"/>
      <c r="S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row>
    <row r="70" spans="1:58" ht="15" customHeight="1" x14ac:dyDescent="0.25">
      <c r="A70" s="322"/>
      <c r="B70" s="321"/>
      <c r="C70" s="321"/>
      <c r="D70" s="321"/>
      <c r="E70" s="321"/>
      <c r="F70" s="321"/>
      <c r="G70" s="251"/>
      <c r="H70" s="251"/>
      <c r="I70" s="251"/>
      <c r="J70" s="251"/>
      <c r="K70" s="251"/>
      <c r="L70" s="251"/>
      <c r="M70" s="251"/>
      <c r="N70" s="252"/>
      <c r="O70" s="247">
        <f t="shared" si="7"/>
        <v>0</v>
      </c>
      <c r="P70" s="92"/>
      <c r="Q70" s="92"/>
      <c r="R70" s="99"/>
      <c r="S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row>
    <row r="71" spans="1:58" ht="15" customHeight="1" x14ac:dyDescent="0.25">
      <c r="A71" s="322"/>
      <c r="B71" s="321"/>
      <c r="C71" s="321"/>
      <c r="D71" s="321"/>
      <c r="E71" s="321"/>
      <c r="F71" s="321"/>
      <c r="G71" s="251"/>
      <c r="H71" s="251"/>
      <c r="I71" s="251"/>
      <c r="J71" s="251"/>
      <c r="K71" s="251"/>
      <c r="L71" s="251"/>
      <c r="M71" s="251"/>
      <c r="N71" s="252"/>
      <c r="O71" s="247">
        <f t="shared" si="7"/>
        <v>0</v>
      </c>
      <c r="P71" s="92"/>
      <c r="Q71" s="92"/>
      <c r="R71" s="99"/>
      <c r="S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row>
    <row r="72" spans="1:58" ht="15.75" customHeight="1" x14ac:dyDescent="0.25">
      <c r="A72" s="322"/>
      <c r="B72" s="321"/>
      <c r="C72" s="321"/>
      <c r="D72" s="321"/>
      <c r="E72" s="321"/>
      <c r="F72" s="321"/>
      <c r="G72" s="251"/>
      <c r="H72" s="251"/>
      <c r="I72" s="251"/>
      <c r="J72" s="251"/>
      <c r="K72" s="251"/>
      <c r="L72" s="251"/>
      <c r="M72" s="251"/>
      <c r="N72" s="252"/>
      <c r="O72" s="247">
        <f t="shared" si="7"/>
        <v>0</v>
      </c>
      <c r="P72" s="92"/>
      <c r="Q72" s="92"/>
      <c r="R72" s="99"/>
      <c r="S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row>
    <row r="73" spans="1:58" ht="15.6" x14ac:dyDescent="0.25">
      <c r="A73" s="56" t="s">
        <v>28</v>
      </c>
      <c r="B73" s="245"/>
      <c r="C73" s="245"/>
      <c r="D73" s="245"/>
      <c r="E73" s="245"/>
      <c r="F73" s="245"/>
      <c r="G73" s="245"/>
      <c r="H73" s="245"/>
      <c r="I73" s="245"/>
      <c r="J73" s="245"/>
      <c r="K73" s="245"/>
      <c r="L73" s="245"/>
      <c r="M73" s="245"/>
      <c r="N73" s="245"/>
      <c r="O73" s="246">
        <f>SUM(O63:O72)</f>
        <v>0</v>
      </c>
      <c r="P73" s="92"/>
      <c r="Q73" s="92"/>
      <c r="R73" s="96"/>
      <c r="S73" s="24"/>
      <c r="T73" s="23"/>
      <c r="U73" s="23"/>
      <c r="V73" s="24"/>
      <c r="W73" s="23"/>
      <c r="X73" s="23"/>
      <c r="Y73" s="24"/>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row>
    <row r="74" spans="1:58" ht="65.25" customHeight="1" x14ac:dyDescent="0.25">
      <c r="A74" s="54"/>
      <c r="B74" s="280"/>
      <c r="C74" s="280" t="s">
        <v>50</v>
      </c>
      <c r="D74" s="280" t="s">
        <v>51</v>
      </c>
      <c r="E74" s="280" t="s">
        <v>52</v>
      </c>
      <c r="F74" s="280" t="s">
        <v>205</v>
      </c>
      <c r="G74" s="280" t="s">
        <v>206</v>
      </c>
      <c r="H74" s="280" t="s">
        <v>28</v>
      </c>
      <c r="I74" s="92"/>
      <c r="J74" s="350" t="s">
        <v>210</v>
      </c>
      <c r="K74" s="350"/>
      <c r="L74" s="92"/>
      <c r="M74" s="348" t="str">
        <f>IF(H78=O73,"OK","ERRORE - Seleziona una delle opzioni WP e/o Periodo per ogni voce di spesa / ERROR -  Select one of the option WP and/or Period per each single budget line!")</f>
        <v>OK</v>
      </c>
      <c r="N74" s="348"/>
      <c r="O74" s="290" t="e">
        <f>O73/P74</f>
        <v>#DIV/0!</v>
      </c>
      <c r="P74" s="289">
        <f>O97+O120+H155+H156</f>
        <v>0</v>
      </c>
      <c r="Q74" s="92"/>
      <c r="R74" s="92"/>
      <c r="V74" s="283"/>
      <c r="W74" s="11"/>
      <c r="X74" s="20"/>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row>
    <row r="75" spans="1:58" ht="13.5" customHeight="1" x14ac:dyDescent="0.25">
      <c r="A75" s="280" t="s">
        <v>15</v>
      </c>
      <c r="B75" s="83"/>
      <c r="C75" s="55">
        <f>SUMPRODUCT(($J$63:$J$72="P1")*($I$63:$I$72&lt;&gt;"")*($I$63:$I$72="WP1")*($O$63:$O$72))</f>
        <v>0</v>
      </c>
      <c r="D75" s="55">
        <f>SUMPRODUCT(($J$63:$J$72="P1")*($I$63:$I$72&lt;&gt;"")*($I$63:$I$72="WP2")*($O$63:$O$72))</f>
        <v>0</v>
      </c>
      <c r="E75" s="55">
        <f>SUMPRODUCT(($J$63:$J$72="P1")*($I$63:$I$72&lt;&gt;"")*($I$63:$I$72="WP3")*($O$63:$O$72))</f>
        <v>0</v>
      </c>
      <c r="F75" s="55">
        <f>SUMPRODUCT(($J$63:$J$72="P1")*($I$63:$I$72&lt;&gt;"")*($I$63:$I$72="WP4")*($O$63:$O$72))</f>
        <v>0</v>
      </c>
      <c r="G75" s="55">
        <f>SUMPRODUCT(($J$63:$J$72="P1")*($I$63:$I$72&lt;&gt;"")*($I$63:$I$72="WP5")*($O$63:$O$72))</f>
        <v>0</v>
      </c>
      <c r="H75" s="90">
        <f>SUM(C75:G75)</f>
        <v>0</v>
      </c>
      <c r="I75" s="92"/>
      <c r="J75" s="351" t="e">
        <f>IF(O74&lt;=2%,"OK","ERRORE - progetto non ammissibile! Rideterminare la percentuale che non deve superare il 2% del totale dei costi del progetto/Ineligible project! Revise the percentage that shall not exceed the maximum percentage of 2% of the total cost of the project!")</f>
        <v>#DIV/0!</v>
      </c>
      <c r="K75" s="351"/>
      <c r="L75" s="92"/>
      <c r="M75" s="349"/>
      <c r="N75" s="349"/>
      <c r="O75" s="92"/>
      <c r="P75" s="92"/>
      <c r="Q75" s="92"/>
      <c r="R75" s="92"/>
      <c r="V75" s="283"/>
      <c r="W75" s="11"/>
      <c r="X75" s="26"/>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row>
    <row r="76" spans="1:58" ht="13.5" customHeight="1" x14ac:dyDescent="0.25">
      <c r="A76" s="280" t="s">
        <v>16</v>
      </c>
      <c r="B76" s="83"/>
      <c r="C76" s="55">
        <f>SUMPRODUCT(($J$63:$J$72="P2")*($I$63:$I$72&lt;&gt;"")*($I$63:$I$72="WP1")*($O$63:$O$72))</f>
        <v>0</v>
      </c>
      <c r="D76" s="55">
        <f>SUMPRODUCT(($J$63:$J$72="P2")*($I$63:$I$72&lt;&gt;"")*($I$63:$I$72="WP2")*($O$63:$O$72))</f>
        <v>0</v>
      </c>
      <c r="E76" s="55">
        <f>SUMPRODUCT(($J$63:$J$72="P2")*($I$63:$I$72&lt;&gt;"")*($I$63:$I$72="WP3")*($O$63:$O$72))</f>
        <v>0</v>
      </c>
      <c r="F76" s="55">
        <f>SUMPRODUCT(($J$63:$J$72="P2")*($I$63:$I$72&lt;&gt;"")*($I$63:$I$72="WP4")*($O$63:$O$72))</f>
        <v>0</v>
      </c>
      <c r="G76" s="55">
        <f>SUMPRODUCT(($J$63:$J$72="P2")*($I$63:$I$72&lt;&gt;"")*($I$63:$I$72="WP5")*($O$63:$O$72))</f>
        <v>0</v>
      </c>
      <c r="H76" s="90">
        <f t="shared" ref="H76:H77" si="8">SUM(C76:G76)</f>
        <v>0</v>
      </c>
      <c r="I76" s="92"/>
      <c r="J76" s="351"/>
      <c r="K76" s="351"/>
      <c r="L76" s="288"/>
      <c r="M76" s="349"/>
      <c r="N76" s="349"/>
      <c r="O76" s="92"/>
      <c r="P76" s="92"/>
      <c r="Q76" s="92"/>
      <c r="V76" s="283"/>
      <c r="W76" s="11"/>
      <c r="X76" s="26"/>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row>
    <row r="77" spans="1:58" ht="13.5" customHeight="1" x14ac:dyDescent="0.25">
      <c r="A77" s="280" t="s">
        <v>20</v>
      </c>
      <c r="B77" s="83"/>
      <c r="C77" s="55">
        <f>SUMPRODUCT(($J$63:$J$72="P3")*($I$63:$I$72&lt;&gt;"")*($I$63:$I$72="WP1")*($O$63:$O$72))</f>
        <v>0</v>
      </c>
      <c r="D77" s="55">
        <f>SUMPRODUCT(($J$63:$J$72="P3")*($I$63:$I$72&lt;&gt;"")*($I$63:$I$72="WP2")*($O$63:$O$72))</f>
        <v>0</v>
      </c>
      <c r="E77" s="55">
        <f>SUMPRODUCT(($J$63:$J$72="P3")*($I$63:$I$72&lt;&gt;"")*($I$63:$I$72="WP3")*($O$63:$O$72))</f>
        <v>0</v>
      </c>
      <c r="F77" s="55">
        <f>SUMPRODUCT(($J$63:$J$72="P3")*($I$63:$I$72&lt;&gt;"")*($I$63:$I$72="WP4")*($O$63:$O$72))</f>
        <v>0</v>
      </c>
      <c r="G77" s="55">
        <f>SUMPRODUCT(($J$63:$J$72="P3")*($I$63:$I$72&lt;&gt;"")*($I$63:$I$72="WP5")*($O$63:$O$72))</f>
        <v>0</v>
      </c>
      <c r="H77" s="90">
        <f t="shared" si="8"/>
        <v>0</v>
      </c>
      <c r="I77" s="92"/>
      <c r="J77" s="351"/>
      <c r="K77" s="351"/>
      <c r="L77" s="288"/>
      <c r="M77" s="349"/>
      <c r="N77" s="349"/>
      <c r="O77" s="92"/>
      <c r="P77" s="92"/>
      <c r="Q77" s="92"/>
      <c r="V77" s="283"/>
      <c r="W77" s="11"/>
      <c r="X77" s="26"/>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row>
    <row r="78" spans="1:58" ht="21.75" customHeight="1" x14ac:dyDescent="0.25">
      <c r="A78" s="56" t="s">
        <v>28</v>
      </c>
      <c r="B78" s="84"/>
      <c r="C78" s="57">
        <f t="shared" ref="C78:H78" si="9">SUM(C75:C77)</f>
        <v>0</v>
      </c>
      <c r="D78" s="57">
        <f t="shared" si="9"/>
        <v>0</v>
      </c>
      <c r="E78" s="57">
        <f t="shared" si="9"/>
        <v>0</v>
      </c>
      <c r="F78" s="57">
        <f t="shared" si="9"/>
        <v>0</v>
      </c>
      <c r="G78" s="57">
        <f t="shared" si="9"/>
        <v>0</v>
      </c>
      <c r="H78" s="57">
        <f t="shared" si="9"/>
        <v>0</v>
      </c>
      <c r="I78" s="92"/>
      <c r="J78" s="351"/>
      <c r="K78" s="351"/>
      <c r="L78" s="288"/>
      <c r="M78" s="92"/>
      <c r="N78" s="92"/>
      <c r="O78" s="92"/>
      <c r="P78" s="92"/>
      <c r="Q78" s="92"/>
      <c r="V78" s="283"/>
      <c r="W78" s="11"/>
      <c r="X78" s="26"/>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row>
    <row r="79" spans="1:58" s="11" customFormat="1" ht="32.25" customHeight="1" x14ac:dyDescent="0.25">
      <c r="A79" s="56" t="s">
        <v>138</v>
      </c>
      <c r="B79" s="84"/>
      <c r="C79" s="57">
        <f>SUMPRODUCT(($I$63:$I$72="WP1")*($H$63:$H$72&lt;&gt;"")*($H$63:$H$72="SI/YES")*($O$63:$O$72))</f>
        <v>0</v>
      </c>
      <c r="D79" s="57">
        <f>SUMPRODUCT(($I$63:$I$72="WP2")*($H$63:$H$72&lt;&gt;"")*($H$63:$H$72="SI/YES")*($O$63:$O$72))</f>
        <v>0</v>
      </c>
      <c r="E79" s="57">
        <f>SUMPRODUCT(($I$63:$I$72="WP3")*($H$63:$H$72&lt;&gt;"")*($H$63:$H$72="SI/YES")*($O$63:$O$72))</f>
        <v>0</v>
      </c>
      <c r="F79" s="57">
        <f>SUMPRODUCT(($I$63:$I$72="WP4")*($H$63:$H$72&lt;&gt;"")*($H$63:$H$72="SI/YES")*($O$63:$O$72))</f>
        <v>0</v>
      </c>
      <c r="G79" s="57">
        <f>SUMPRODUCT(($I$63:$I$72="WP5")*($H$63:$H$72&lt;&gt;"")*($H$63:$H$72="SI/YES")*($O$63:$O$72))</f>
        <v>0</v>
      </c>
      <c r="H79" s="88">
        <f ca="1">SUM(C79:H79)</f>
        <v>0</v>
      </c>
      <c r="I79" s="92"/>
      <c r="J79" s="351"/>
      <c r="K79" s="351"/>
      <c r="L79" s="287"/>
      <c r="M79" s="287"/>
      <c r="N79" s="287"/>
      <c r="O79" s="39"/>
      <c r="P79" s="39"/>
      <c r="Q79" s="39"/>
      <c r="R79" s="39"/>
      <c r="S79" s="40"/>
      <c r="T79" s="40"/>
      <c r="U79" s="40"/>
      <c r="V79" s="40"/>
      <c r="W79" s="40"/>
      <c r="X79" s="40"/>
      <c r="Y79" s="40"/>
      <c r="Z79" s="40"/>
      <c r="AA79" s="40"/>
      <c r="AB79" s="40"/>
      <c r="AC79" s="40"/>
      <c r="AD79" s="40"/>
      <c r="AE79" s="40"/>
      <c r="AF79" s="40"/>
      <c r="AG79" s="40"/>
      <c r="AH79" s="40"/>
      <c r="AI79" s="40"/>
      <c r="AJ79" s="40"/>
      <c r="AK79" s="40"/>
      <c r="AL79" s="283"/>
      <c r="AM79" s="283"/>
      <c r="AN79" s="283"/>
      <c r="AO79" s="283"/>
      <c r="AP79" s="283"/>
      <c r="AQ79" s="283"/>
      <c r="AR79" s="40"/>
      <c r="AS79" s="40"/>
      <c r="AT79" s="40"/>
      <c r="AU79" s="40"/>
      <c r="AV79" s="40"/>
      <c r="AW79" s="40"/>
      <c r="AX79" s="40"/>
      <c r="AY79" s="40"/>
      <c r="AZ79" s="40"/>
      <c r="BA79" s="40"/>
      <c r="BB79" s="40"/>
      <c r="BC79" s="40"/>
      <c r="BD79" s="40"/>
      <c r="BE79" s="40"/>
      <c r="BF79" s="41"/>
    </row>
    <row r="80" spans="1:58" s="11" customFormat="1" ht="16.5" customHeight="1" x14ac:dyDescent="0.25">
      <c r="A80" s="19"/>
      <c r="B80" s="13"/>
      <c r="C80" s="13"/>
      <c r="D80" s="13"/>
      <c r="E80" s="39"/>
      <c r="F80" s="39"/>
      <c r="G80" s="39"/>
      <c r="H80" s="39"/>
      <c r="I80" s="39"/>
      <c r="J80" s="39"/>
      <c r="K80" s="39"/>
      <c r="L80" s="39"/>
      <c r="M80" s="39"/>
      <c r="N80" s="39"/>
      <c r="O80" s="39"/>
      <c r="P80" s="39"/>
      <c r="Q80" s="39"/>
      <c r="R80" s="39"/>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1"/>
    </row>
    <row r="81" spans="1:260" ht="15" customHeight="1" x14ac:dyDescent="0.25">
      <c r="A81" s="85" t="s">
        <v>115</v>
      </c>
      <c r="B81" s="17"/>
      <c r="C81" s="17"/>
      <c r="D81" s="17"/>
      <c r="E81" s="17"/>
      <c r="F81" s="17"/>
      <c r="G81" s="17"/>
      <c r="H81" s="17"/>
      <c r="I81" s="17"/>
      <c r="J81" s="17"/>
      <c r="K81" s="17"/>
      <c r="L81" s="17"/>
      <c r="M81" s="17"/>
      <c r="N81" s="17"/>
      <c r="O81" s="1"/>
      <c r="P81" s="1"/>
      <c r="Q81" s="1"/>
      <c r="R81" s="1"/>
    </row>
    <row r="82" spans="1:260" s="11" customFormat="1" ht="6" customHeight="1" x14ac:dyDescent="0.25">
      <c r="A82" s="13"/>
      <c r="B82" s="13"/>
      <c r="C82" s="13"/>
      <c r="D82" s="13"/>
      <c r="E82" s="13"/>
      <c r="F82" s="13"/>
      <c r="G82" s="13"/>
      <c r="H82" s="13"/>
      <c r="I82" s="13"/>
      <c r="J82" s="13"/>
      <c r="K82" s="13"/>
      <c r="L82" s="13"/>
      <c r="M82" s="13"/>
      <c r="N82" s="13"/>
      <c r="O82" s="13"/>
      <c r="P82" s="13"/>
      <c r="Q82" s="13"/>
      <c r="R82" s="1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row>
    <row r="83" spans="1:260" s="32" customFormat="1" ht="104.25" customHeight="1" x14ac:dyDescent="0.25">
      <c r="A83" s="320" t="s">
        <v>169</v>
      </c>
      <c r="B83" s="320"/>
      <c r="C83" s="320"/>
      <c r="D83" s="320"/>
      <c r="E83" s="320"/>
      <c r="F83" s="320"/>
      <c r="G83" s="320"/>
      <c r="H83" s="320"/>
      <c r="I83" s="320"/>
      <c r="J83" s="320"/>
      <c r="K83" s="320"/>
      <c r="L83" s="320"/>
      <c r="M83" s="320"/>
      <c r="N83" s="320"/>
      <c r="O83" s="320"/>
      <c r="P83" s="92"/>
      <c r="Q83" s="278"/>
      <c r="R83" s="278"/>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IZ83" s="2"/>
    </row>
    <row r="84" spans="1:260" s="32" customFormat="1" ht="10.5" customHeight="1" x14ac:dyDescent="0.25">
      <c r="A84" s="327"/>
      <c r="B84" s="327"/>
      <c r="C84" s="327"/>
      <c r="D84" s="327"/>
      <c r="E84" s="327"/>
      <c r="F84" s="327"/>
      <c r="G84" s="327"/>
      <c r="H84" s="327"/>
      <c r="I84" s="327"/>
      <c r="J84" s="327"/>
      <c r="K84" s="327"/>
      <c r="L84" s="327"/>
      <c r="M84" s="327"/>
      <c r="N84" s="327"/>
      <c r="O84" s="327"/>
      <c r="P84" s="92"/>
      <c r="Q84" s="92"/>
      <c r="R84" s="282"/>
      <c r="IZ84" s="2"/>
    </row>
    <row r="85" spans="1:260" ht="18.75" customHeight="1" x14ac:dyDescent="0.25">
      <c r="A85" s="322" t="s">
        <v>64</v>
      </c>
      <c r="B85" s="322" t="s">
        <v>23</v>
      </c>
      <c r="C85" s="322"/>
      <c r="D85" s="322"/>
      <c r="E85" s="341" t="s">
        <v>116</v>
      </c>
      <c r="F85" s="341"/>
      <c r="G85" s="341" t="s">
        <v>26</v>
      </c>
      <c r="H85" s="337" t="s">
        <v>113</v>
      </c>
      <c r="I85" s="337"/>
      <c r="J85" s="337"/>
      <c r="K85" s="337"/>
      <c r="L85" s="337"/>
      <c r="M85" s="337"/>
      <c r="N85" s="337"/>
      <c r="O85" s="337"/>
      <c r="P85" s="92"/>
      <c r="Q85" s="92"/>
      <c r="R85" s="97"/>
      <c r="S85" s="20"/>
      <c r="T85" s="20"/>
      <c r="U85" s="20"/>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row>
    <row r="86" spans="1:260" ht="70.5" customHeight="1" x14ac:dyDescent="0.25">
      <c r="A86" s="322"/>
      <c r="B86" s="322"/>
      <c r="C86" s="322"/>
      <c r="D86" s="322"/>
      <c r="E86" s="341"/>
      <c r="F86" s="341"/>
      <c r="G86" s="341"/>
      <c r="H86" s="284" t="s">
        <v>128</v>
      </c>
      <c r="I86" s="270" t="s">
        <v>100</v>
      </c>
      <c r="J86" s="285" t="s">
        <v>114</v>
      </c>
      <c r="K86" s="285" t="s">
        <v>27</v>
      </c>
      <c r="L86" s="270" t="s">
        <v>109</v>
      </c>
      <c r="M86" s="270" t="s">
        <v>110</v>
      </c>
      <c r="N86" s="270" t="s">
        <v>111</v>
      </c>
      <c r="O86" s="280" t="s">
        <v>101</v>
      </c>
      <c r="P86" s="92"/>
      <c r="Q86" s="92"/>
      <c r="R86" s="98"/>
      <c r="S86" s="21"/>
      <c r="V86" s="283"/>
      <c r="W86" s="21"/>
      <c r="X86" s="21"/>
      <c r="Y86" s="21"/>
      <c r="Z86" s="283"/>
      <c r="AA86" s="21"/>
      <c r="AB86" s="21"/>
      <c r="AC86" s="21"/>
      <c r="AD86" s="283"/>
      <c r="AE86" s="21"/>
      <c r="AF86" s="21"/>
      <c r="AG86" s="21"/>
      <c r="AH86" s="283"/>
      <c r="AI86" s="21"/>
      <c r="AJ86" s="21"/>
      <c r="AK86" s="21"/>
      <c r="AL86" s="283"/>
      <c r="AM86" s="21"/>
      <c r="AN86" s="21"/>
      <c r="AO86" s="21"/>
      <c r="AP86" s="283"/>
      <c r="AQ86" s="21"/>
      <c r="AR86" s="21"/>
      <c r="AS86" s="21"/>
      <c r="AT86" s="283"/>
      <c r="AU86" s="21"/>
      <c r="AV86" s="21"/>
      <c r="AW86" s="21"/>
      <c r="AX86" s="283"/>
      <c r="AY86" s="21"/>
      <c r="AZ86" s="21"/>
      <c r="BA86" s="21"/>
      <c r="BB86" s="283"/>
      <c r="BC86" s="21"/>
      <c r="BD86" s="21"/>
      <c r="BE86" s="21"/>
      <c r="BF86" s="331"/>
    </row>
    <row r="87" spans="1:260" ht="15" customHeight="1" x14ac:dyDescent="0.25">
      <c r="A87" s="322"/>
      <c r="B87" s="321"/>
      <c r="C87" s="321"/>
      <c r="D87" s="321"/>
      <c r="E87" s="321"/>
      <c r="F87" s="321"/>
      <c r="G87" s="253"/>
      <c r="H87" s="251"/>
      <c r="I87" s="251"/>
      <c r="J87" s="251"/>
      <c r="K87" s="251"/>
      <c r="L87" s="251"/>
      <c r="M87" s="251"/>
      <c r="N87" s="264"/>
      <c r="O87" s="247">
        <f t="shared" ref="O87:O96" si="10">M87*N87</f>
        <v>0</v>
      </c>
      <c r="P87" s="92"/>
      <c r="Q87" s="92"/>
      <c r="R87" s="99"/>
      <c r="S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row>
    <row r="88" spans="1:260" ht="12.75" customHeight="1" x14ac:dyDescent="0.25">
      <c r="A88" s="322"/>
      <c r="B88" s="321"/>
      <c r="C88" s="321"/>
      <c r="D88" s="321"/>
      <c r="E88" s="321"/>
      <c r="F88" s="321"/>
      <c r="G88" s="253"/>
      <c r="H88" s="251"/>
      <c r="I88" s="251"/>
      <c r="J88" s="251"/>
      <c r="K88" s="251"/>
      <c r="L88" s="251"/>
      <c r="M88" s="251"/>
      <c r="N88" s="264"/>
      <c r="O88" s="247">
        <f t="shared" si="10"/>
        <v>0</v>
      </c>
      <c r="P88" s="92"/>
      <c r="Q88" s="92"/>
      <c r="R88" s="99"/>
      <c r="S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row>
    <row r="89" spans="1:260" ht="15" customHeight="1" x14ac:dyDescent="0.25">
      <c r="A89" s="322"/>
      <c r="B89" s="321"/>
      <c r="C89" s="321"/>
      <c r="D89" s="321"/>
      <c r="E89" s="321"/>
      <c r="F89" s="321"/>
      <c r="G89" s="253"/>
      <c r="H89" s="251"/>
      <c r="I89" s="251"/>
      <c r="J89" s="251"/>
      <c r="K89" s="251"/>
      <c r="L89" s="251"/>
      <c r="M89" s="251"/>
      <c r="N89" s="264"/>
      <c r="O89" s="247">
        <f t="shared" si="10"/>
        <v>0</v>
      </c>
      <c r="P89" s="92"/>
      <c r="Q89" s="92"/>
      <c r="R89" s="99"/>
      <c r="S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row>
    <row r="90" spans="1:260" ht="15" customHeight="1" x14ac:dyDescent="0.25">
      <c r="A90" s="322"/>
      <c r="B90" s="321"/>
      <c r="C90" s="321"/>
      <c r="D90" s="321"/>
      <c r="E90" s="321"/>
      <c r="F90" s="321"/>
      <c r="G90" s="253"/>
      <c r="H90" s="251"/>
      <c r="I90" s="251"/>
      <c r="J90" s="251"/>
      <c r="K90" s="251"/>
      <c r="L90" s="251"/>
      <c r="M90" s="251"/>
      <c r="N90" s="264"/>
      <c r="O90" s="247">
        <f t="shared" si="10"/>
        <v>0</v>
      </c>
      <c r="P90" s="92"/>
      <c r="Q90" s="92"/>
      <c r="R90" s="99"/>
      <c r="S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row>
    <row r="91" spans="1:260" ht="15" customHeight="1" x14ac:dyDescent="0.25">
      <c r="A91" s="322"/>
      <c r="B91" s="321"/>
      <c r="C91" s="321"/>
      <c r="D91" s="321"/>
      <c r="E91" s="321"/>
      <c r="F91" s="321"/>
      <c r="G91" s="253"/>
      <c r="H91" s="251"/>
      <c r="I91" s="251"/>
      <c r="J91" s="251"/>
      <c r="K91" s="251"/>
      <c r="L91" s="251"/>
      <c r="M91" s="251"/>
      <c r="N91" s="264"/>
      <c r="O91" s="247">
        <f t="shared" si="10"/>
        <v>0</v>
      </c>
      <c r="P91" s="92"/>
      <c r="Q91" s="92"/>
      <c r="R91" s="99"/>
      <c r="S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row>
    <row r="92" spans="1:260" ht="15" customHeight="1" x14ac:dyDescent="0.25">
      <c r="A92" s="322"/>
      <c r="B92" s="321"/>
      <c r="C92" s="321"/>
      <c r="D92" s="321"/>
      <c r="E92" s="321"/>
      <c r="F92" s="321"/>
      <c r="G92" s="253"/>
      <c r="H92" s="251"/>
      <c r="I92" s="251"/>
      <c r="J92" s="251"/>
      <c r="K92" s="251"/>
      <c r="L92" s="251"/>
      <c r="M92" s="251"/>
      <c r="N92" s="252"/>
      <c r="O92" s="247">
        <f t="shared" si="10"/>
        <v>0</v>
      </c>
      <c r="P92" s="92"/>
      <c r="Q92" s="92"/>
      <c r="R92" s="99"/>
      <c r="S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row>
    <row r="93" spans="1:260" ht="15" customHeight="1" x14ac:dyDescent="0.25">
      <c r="A93" s="322"/>
      <c r="B93" s="321"/>
      <c r="C93" s="321"/>
      <c r="D93" s="321"/>
      <c r="E93" s="321"/>
      <c r="F93" s="321"/>
      <c r="G93" s="253"/>
      <c r="H93" s="251"/>
      <c r="I93" s="251"/>
      <c r="J93" s="251"/>
      <c r="K93" s="251"/>
      <c r="L93" s="251"/>
      <c r="M93" s="251"/>
      <c r="N93" s="252"/>
      <c r="O93" s="247">
        <f t="shared" si="10"/>
        <v>0</v>
      </c>
      <c r="P93" s="92"/>
      <c r="Q93" s="92"/>
      <c r="R93" s="99"/>
      <c r="S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row>
    <row r="94" spans="1:260" ht="15" customHeight="1" x14ac:dyDescent="0.25">
      <c r="A94" s="322"/>
      <c r="B94" s="321"/>
      <c r="C94" s="321"/>
      <c r="D94" s="321"/>
      <c r="E94" s="321"/>
      <c r="F94" s="321"/>
      <c r="G94" s="253"/>
      <c r="H94" s="251"/>
      <c r="I94" s="251"/>
      <c r="J94" s="251"/>
      <c r="K94" s="251"/>
      <c r="L94" s="251"/>
      <c r="M94" s="251"/>
      <c r="N94" s="252"/>
      <c r="O94" s="247">
        <f t="shared" si="10"/>
        <v>0</v>
      </c>
      <c r="P94" s="92"/>
      <c r="Q94" s="92"/>
      <c r="R94" s="99"/>
      <c r="S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row>
    <row r="95" spans="1:260" ht="15" customHeight="1" x14ac:dyDescent="0.25">
      <c r="A95" s="322"/>
      <c r="B95" s="321"/>
      <c r="C95" s="321"/>
      <c r="D95" s="321"/>
      <c r="E95" s="321"/>
      <c r="F95" s="321"/>
      <c r="G95" s="253"/>
      <c r="H95" s="251"/>
      <c r="I95" s="251"/>
      <c r="J95" s="251"/>
      <c r="K95" s="251"/>
      <c r="L95" s="251"/>
      <c r="M95" s="251"/>
      <c r="N95" s="252"/>
      <c r="O95" s="247">
        <f t="shared" si="10"/>
        <v>0</v>
      </c>
      <c r="P95" s="92"/>
      <c r="Q95" s="92"/>
      <c r="R95" s="99"/>
      <c r="S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row>
    <row r="96" spans="1:260" ht="15" customHeight="1" x14ac:dyDescent="0.25">
      <c r="A96" s="322"/>
      <c r="B96" s="352"/>
      <c r="C96" s="352"/>
      <c r="D96" s="352"/>
      <c r="E96" s="352"/>
      <c r="F96" s="352"/>
      <c r="G96" s="82"/>
      <c r="H96" s="80"/>
      <c r="I96" s="251"/>
      <c r="J96" s="251"/>
      <c r="K96" s="251"/>
      <c r="L96" s="80"/>
      <c r="M96" s="80"/>
      <c r="N96" s="81"/>
      <c r="O96" s="247">
        <f t="shared" si="10"/>
        <v>0</v>
      </c>
      <c r="P96" s="92"/>
      <c r="Q96" s="92"/>
      <c r="R96" s="99"/>
      <c r="S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row>
    <row r="97" spans="1:260" ht="15.6" x14ac:dyDescent="0.25">
      <c r="A97" s="56" t="s">
        <v>28</v>
      </c>
      <c r="B97" s="248"/>
      <c r="C97" s="248"/>
      <c r="D97" s="248"/>
      <c r="E97" s="248"/>
      <c r="F97" s="248"/>
      <c r="G97" s="248"/>
      <c r="H97" s="248"/>
      <c r="I97" s="248"/>
      <c r="J97" s="248"/>
      <c r="K97" s="248"/>
      <c r="L97" s="248"/>
      <c r="M97" s="248"/>
      <c r="N97" s="248"/>
      <c r="O97" s="246">
        <f>SUM(O87:O96)</f>
        <v>0</v>
      </c>
      <c r="P97" s="92"/>
      <c r="Q97" s="92"/>
      <c r="R97" s="96"/>
      <c r="S97" s="24"/>
      <c r="T97" s="23"/>
      <c r="U97" s="23"/>
      <c r="V97" s="24"/>
      <c r="W97" s="23"/>
      <c r="X97" s="23"/>
      <c r="Y97" s="24"/>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row>
    <row r="98" spans="1:260" ht="76.5" customHeight="1" x14ac:dyDescent="0.25">
      <c r="A98" s="54"/>
      <c r="B98" s="280"/>
      <c r="C98" s="280" t="s">
        <v>50</v>
      </c>
      <c r="D98" s="280" t="s">
        <v>51</v>
      </c>
      <c r="E98" s="280" t="s">
        <v>52</v>
      </c>
      <c r="F98" s="280" t="s">
        <v>205</v>
      </c>
      <c r="G98" s="280" t="s">
        <v>206</v>
      </c>
      <c r="H98" s="280" t="s">
        <v>28</v>
      </c>
      <c r="I98" s="92"/>
      <c r="J98" s="92"/>
      <c r="K98" s="92"/>
      <c r="L98" s="92"/>
      <c r="M98" s="348" t="str">
        <f>IF(H102=O97,"OK","ERRORE - Seleziona una delle opzioni WP e/o Periodo per ogni voce di spesa / ERROR -  Select one of the option WP and/or Period per each single budget line!")</f>
        <v>OK</v>
      </c>
      <c r="N98" s="348"/>
      <c r="O98" s="92"/>
      <c r="P98" s="92"/>
      <c r="Q98" s="92"/>
      <c r="R98" s="92"/>
      <c r="V98" s="283"/>
      <c r="W98" s="11"/>
      <c r="X98" s="20"/>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row>
    <row r="99" spans="1:260" ht="13.5" customHeight="1" x14ac:dyDescent="0.25">
      <c r="A99" s="280" t="s">
        <v>15</v>
      </c>
      <c r="B99" s="83"/>
      <c r="C99" s="55">
        <f>SUMPRODUCT(($J$87:$J$96="P1")*($I$87:$I$96&lt;&gt;"")*($I$87:$I$96="WP1")*($O$87:$O$96))</f>
        <v>0</v>
      </c>
      <c r="D99" s="55">
        <f>SUMPRODUCT(($J$87:$J$96="P1")*($I$87:$I$96&lt;&gt;"")*($I$87:$I$96="WP2")*($O$87:$O$96))</f>
        <v>0</v>
      </c>
      <c r="E99" s="55">
        <f>SUMPRODUCT(($J$87:$J$96="P1")*($I$87:$I$96&lt;&gt;"")*($I$87:$I$96="WP3")*($O$87:$O$96))</f>
        <v>0</v>
      </c>
      <c r="F99" s="55">
        <f>SUMPRODUCT(($J$87:$J$96="P1")*($I$87:$I$96&lt;&gt;"")*($I$87:$I$96="WP4")*($O$87:$O$96))</f>
        <v>0</v>
      </c>
      <c r="G99" s="55">
        <f>SUMPRODUCT(($J$87:$J$96="P1")*($I$87:$I$96&lt;&gt;"")*($I$87:$I$96="WP5")*($O$87:$O$96))</f>
        <v>0</v>
      </c>
      <c r="H99" s="90">
        <f>SUM(C99:G99)</f>
        <v>0</v>
      </c>
      <c r="I99" s="92"/>
      <c r="J99" s="92"/>
      <c r="K99" s="92"/>
      <c r="L99" s="92"/>
      <c r="M99" s="349"/>
      <c r="N99" s="349"/>
      <c r="O99" s="92"/>
      <c r="P99" s="92"/>
      <c r="Q99" s="92"/>
      <c r="R99" s="92"/>
      <c r="V99" s="283"/>
      <c r="W99" s="11"/>
      <c r="X99" s="26"/>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row>
    <row r="100" spans="1:260" ht="13.5" customHeight="1" x14ac:dyDescent="0.25">
      <c r="A100" s="280" t="s">
        <v>16</v>
      </c>
      <c r="B100" s="83"/>
      <c r="C100" s="55">
        <f>SUMPRODUCT(($J$87:$J$96="P2")*($I$87:$I$96&lt;&gt;"")*($I$87:$I$96="WP1")*($O$87:$O$96))</f>
        <v>0</v>
      </c>
      <c r="D100" s="55">
        <f>SUMPRODUCT(($J$87:$J$96="P2")*($I$87:$I$96&lt;&gt;"")*($I$87:$I$96="WP2")*($O$87:$O$96))</f>
        <v>0</v>
      </c>
      <c r="E100" s="55">
        <f>SUMPRODUCT(($J$87:$J$96="P2")*($I$87:$I$96&lt;&gt;"")*($I$87:$I$96="WP3")*($O$87:$O$96))</f>
        <v>0</v>
      </c>
      <c r="F100" s="55">
        <f>SUMPRODUCT(($J$87:$J$96="P2")*($I$87:$I$96&lt;&gt;"")*($I$87:$I$96="WP4")*($O$87:$O$96))</f>
        <v>0</v>
      </c>
      <c r="G100" s="55">
        <f>SUMPRODUCT(($J$87:$J$96="P2")*($I$87:$I$96&lt;&gt;"")*($I$87:$I$96="WP5")*($O$87:$O$96))</f>
        <v>0</v>
      </c>
      <c r="H100" s="90">
        <f>SUM(C100:G100)</f>
        <v>0</v>
      </c>
      <c r="I100" s="92"/>
      <c r="J100" s="92"/>
      <c r="K100" s="92"/>
      <c r="L100" s="92"/>
      <c r="M100" s="349"/>
      <c r="N100" s="349"/>
      <c r="O100" s="92"/>
      <c r="P100" s="92"/>
      <c r="Q100" s="92"/>
      <c r="R100" s="92"/>
      <c r="V100" s="283"/>
      <c r="W100" s="11"/>
      <c r="X100" s="26"/>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row>
    <row r="101" spans="1:260" ht="13.5" customHeight="1" x14ac:dyDescent="0.25">
      <c r="A101" s="280" t="s">
        <v>20</v>
      </c>
      <c r="B101" s="83"/>
      <c r="C101" s="55">
        <f>SUMPRODUCT(($J$87:$J$96="P3")*($I$87:$I$96&lt;&gt;"")*($I$87:$I$96="WP1")*($O$87:$O$96))</f>
        <v>0</v>
      </c>
      <c r="D101" s="55">
        <f>SUMPRODUCT(($J$87:$J$96="P3")*($I$87:$I$96&lt;&gt;"")*($I$87:$I$96="WP2")*($O$87:$O$96))</f>
        <v>0</v>
      </c>
      <c r="E101" s="55">
        <f>SUMPRODUCT(($J$87:$J$96="P3")*($I$87:$I$96&lt;&gt;"")*($I$87:$I$96="WP3")*($O$87:$O$96))</f>
        <v>0</v>
      </c>
      <c r="F101" s="55">
        <f>SUMPRODUCT(($J$87:$J$96="P3")*($I$87:$I$96&lt;&gt;"")*($I$87:$I$96="WP4")*($O$87:$O$96))</f>
        <v>0</v>
      </c>
      <c r="G101" s="55">
        <f>SUMPRODUCT(($J$87:$J$96="P3")*($I$87:$I$96&lt;&gt;"")*($I$87:$I$96="WP5")*($O$87:$O$96))</f>
        <v>0</v>
      </c>
      <c r="H101" s="90">
        <f>SUM(C101:G101)</f>
        <v>0</v>
      </c>
      <c r="I101" s="92"/>
      <c r="J101" s="92"/>
      <c r="K101" s="92"/>
      <c r="L101" s="92"/>
      <c r="M101" s="349"/>
      <c r="N101" s="349"/>
      <c r="O101" s="92"/>
      <c r="P101" s="92"/>
      <c r="Q101" s="92"/>
      <c r="R101" s="92"/>
      <c r="V101" s="283"/>
      <c r="W101" s="11"/>
      <c r="X101" s="26"/>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row>
    <row r="102" spans="1:260" ht="13.5" customHeight="1" x14ac:dyDescent="0.25">
      <c r="A102" s="56" t="s">
        <v>28</v>
      </c>
      <c r="B102" s="84"/>
      <c r="C102" s="57">
        <f>SUM(C99:C101)</f>
        <v>0</v>
      </c>
      <c r="D102" s="57">
        <f>SUM(D99:D101)</f>
        <v>0</v>
      </c>
      <c r="E102" s="57">
        <f>SUM(E99:E101)</f>
        <v>0</v>
      </c>
      <c r="F102" s="57">
        <f t="shared" ref="F102:G102" si="11">SUM(F99:F101)</f>
        <v>0</v>
      </c>
      <c r="G102" s="57">
        <f t="shared" si="11"/>
        <v>0</v>
      </c>
      <c r="H102" s="57">
        <f>SUM(C102:G102)</f>
        <v>0</v>
      </c>
      <c r="I102" s="92"/>
      <c r="J102" s="92"/>
      <c r="K102" s="92"/>
      <c r="L102" s="92"/>
      <c r="M102" s="349"/>
      <c r="N102" s="349"/>
      <c r="O102" s="92"/>
      <c r="P102" s="92"/>
      <c r="Q102" s="92"/>
      <c r="R102" s="92"/>
      <c r="V102" s="283"/>
      <c r="W102" s="11"/>
      <c r="X102" s="26"/>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row>
    <row r="103" spans="1:260" s="42" customFormat="1" ht="39" customHeight="1" x14ac:dyDescent="0.25">
      <c r="A103" s="56" t="s">
        <v>138</v>
      </c>
      <c r="B103" s="84"/>
      <c r="C103" s="57">
        <f>SUMPRODUCT(($I$87:$I$96="WP1")*($H$87:$H$96&lt;&gt;"")*($H$87:$H$96="SI/YES")*($O$87:$O$96))</f>
        <v>0</v>
      </c>
      <c r="D103" s="57">
        <f>SUMPRODUCT(($I$87:$I$96="WP2")*($H$87:$H$96&lt;&gt;"")*($H$87:$H$96="SI/YES")*($O$87:$O$96))</f>
        <v>0</v>
      </c>
      <c r="E103" s="57">
        <f>SUMPRODUCT(($I$87:$I$96="WP3")*($H$87:$H$96&lt;&gt;"")*($H$87:$H$96="SI/YES")*($O$87:$O$96))</f>
        <v>0</v>
      </c>
      <c r="F103" s="57">
        <f>SUMPRODUCT(($I$87:$I$96="WP4")*($H$87:$H$96&lt;&gt;"")*($H$87:$H$96="SI/YES")*($O$87:$O$96))</f>
        <v>0</v>
      </c>
      <c r="G103" s="57">
        <f>SUMPRODUCT(($I$87:$I$96="WP5")*($H$87:$H$96&lt;&gt;"")*($H$87:$H$96="SI/YES")*($O$87:$O$96))</f>
        <v>0</v>
      </c>
      <c r="H103" s="57">
        <f>SUM(C103:G103)</f>
        <v>0</v>
      </c>
      <c r="I103" s="92"/>
      <c r="J103" s="19"/>
      <c r="K103" s="19"/>
      <c r="L103" s="19"/>
      <c r="M103" s="19"/>
      <c r="N103" s="19"/>
      <c r="O103" s="19"/>
      <c r="P103" s="19"/>
      <c r="Q103" s="19"/>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11"/>
      <c r="BH103" s="11"/>
      <c r="BI103" s="11"/>
      <c r="BJ103" s="11"/>
      <c r="BK103" s="11"/>
      <c r="BL103" s="11"/>
      <c r="BM103" s="11"/>
      <c r="BN103" s="11"/>
    </row>
    <row r="104" spans="1:260" s="42" customFormat="1" ht="16.5" customHeight="1" x14ac:dyDescent="0.25">
      <c r="A104" s="19"/>
      <c r="B104" s="19"/>
      <c r="C104" s="19"/>
      <c r="D104" s="19"/>
      <c r="E104" s="19"/>
      <c r="F104" s="19"/>
      <c r="G104" s="19"/>
      <c r="H104" s="19"/>
      <c r="I104" s="19"/>
      <c r="J104" s="19"/>
      <c r="K104" s="19"/>
      <c r="L104" s="19"/>
      <c r="M104" s="19"/>
      <c r="N104" s="19"/>
      <c r="O104" s="19"/>
      <c r="P104" s="19"/>
      <c r="Q104" s="19"/>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11"/>
      <c r="BH104" s="11"/>
      <c r="BI104" s="11"/>
      <c r="BJ104" s="11"/>
      <c r="BK104" s="11"/>
      <c r="BL104" s="11"/>
      <c r="BM104" s="11"/>
      <c r="BN104" s="11"/>
    </row>
    <row r="105" spans="1:260" ht="15" customHeight="1" x14ac:dyDescent="0.25">
      <c r="A105" s="85" t="s">
        <v>118</v>
      </c>
      <c r="B105" s="17"/>
      <c r="C105" s="17"/>
      <c r="D105" s="17"/>
      <c r="E105" s="17"/>
      <c r="F105" s="17"/>
      <c r="G105" s="17"/>
      <c r="H105" s="17"/>
      <c r="I105" s="17"/>
      <c r="J105" s="17"/>
      <c r="K105" s="17"/>
      <c r="L105" s="17"/>
      <c r="M105" s="17"/>
      <c r="N105" s="17"/>
      <c r="O105" s="1"/>
      <c r="P105" s="1"/>
      <c r="Q105" s="1"/>
      <c r="R105" s="1"/>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row>
    <row r="106" spans="1:260" s="11" customFormat="1" ht="5.25" customHeight="1" x14ac:dyDescent="0.25">
      <c r="A106" s="13"/>
      <c r="B106" s="13"/>
      <c r="C106" s="13"/>
      <c r="D106" s="13"/>
      <c r="E106" s="13"/>
      <c r="F106" s="13"/>
      <c r="G106" s="13"/>
      <c r="H106" s="13"/>
      <c r="I106" s="13"/>
      <c r="J106" s="13"/>
      <c r="K106" s="13"/>
      <c r="L106" s="13"/>
      <c r="M106" s="13"/>
      <c r="N106" s="13"/>
      <c r="O106" s="13"/>
      <c r="P106" s="13"/>
      <c r="Q106" s="13"/>
      <c r="R106" s="1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row>
    <row r="107" spans="1:260" s="32" customFormat="1" ht="104.25" customHeight="1" x14ac:dyDescent="0.25">
      <c r="A107" s="320" t="s">
        <v>169</v>
      </c>
      <c r="B107" s="320"/>
      <c r="C107" s="320"/>
      <c r="D107" s="320"/>
      <c r="E107" s="320"/>
      <c r="F107" s="320"/>
      <c r="G107" s="320"/>
      <c r="H107" s="320"/>
      <c r="I107" s="320"/>
      <c r="J107" s="320"/>
      <c r="K107" s="320"/>
      <c r="L107" s="320"/>
      <c r="M107" s="320"/>
      <c r="N107" s="320"/>
      <c r="O107" s="320"/>
      <c r="P107" s="92"/>
      <c r="Q107" s="278"/>
      <c r="R107" s="278"/>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IZ107" s="2"/>
    </row>
    <row r="108" spans="1:260" ht="24" customHeight="1" x14ac:dyDescent="0.25">
      <c r="A108" s="322" t="s">
        <v>119</v>
      </c>
      <c r="B108" s="322" t="s">
        <v>23</v>
      </c>
      <c r="C108" s="322"/>
      <c r="D108" s="322"/>
      <c r="E108" s="341" t="s">
        <v>116</v>
      </c>
      <c r="F108" s="341"/>
      <c r="G108" s="341" t="s">
        <v>26</v>
      </c>
      <c r="H108" s="337" t="s">
        <v>113</v>
      </c>
      <c r="I108" s="337"/>
      <c r="J108" s="337"/>
      <c r="K108" s="337"/>
      <c r="L108" s="337"/>
      <c r="M108" s="337"/>
      <c r="N108" s="337"/>
      <c r="O108" s="337"/>
      <c r="P108" s="92"/>
      <c r="Q108" s="97"/>
      <c r="R108" s="97"/>
      <c r="S108" s="20"/>
      <c r="T108" s="20"/>
      <c r="U108" s="20"/>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18"/>
      <c r="BH108" s="18"/>
      <c r="BI108" s="18"/>
      <c r="BJ108" s="18"/>
      <c r="BK108" s="18"/>
      <c r="BL108" s="18"/>
      <c r="BM108" s="18"/>
      <c r="BN108" s="18"/>
    </row>
    <row r="109" spans="1:260" ht="63.75" customHeight="1" x14ac:dyDescent="0.25">
      <c r="A109" s="322"/>
      <c r="B109" s="322"/>
      <c r="C109" s="322"/>
      <c r="D109" s="322"/>
      <c r="E109" s="341"/>
      <c r="F109" s="341"/>
      <c r="G109" s="341"/>
      <c r="H109" s="284" t="s">
        <v>128</v>
      </c>
      <c r="I109" s="270" t="s">
        <v>100</v>
      </c>
      <c r="J109" s="285" t="s">
        <v>114</v>
      </c>
      <c r="K109" s="285" t="s">
        <v>27</v>
      </c>
      <c r="L109" s="270" t="s">
        <v>109</v>
      </c>
      <c r="M109" s="270" t="s">
        <v>110</v>
      </c>
      <c r="N109" s="270" t="s">
        <v>111</v>
      </c>
      <c r="O109" s="280" t="s">
        <v>101</v>
      </c>
      <c r="P109" s="92"/>
      <c r="Q109" s="98"/>
      <c r="R109" s="98"/>
      <c r="S109" s="43"/>
      <c r="T109" s="18"/>
      <c r="U109" s="18"/>
      <c r="V109" s="283"/>
      <c r="W109" s="21"/>
      <c r="X109" s="21"/>
      <c r="Y109" s="21"/>
      <c r="Z109" s="283"/>
      <c r="AA109" s="21"/>
      <c r="AB109" s="21"/>
      <c r="AC109" s="21"/>
      <c r="AD109" s="283"/>
      <c r="AE109" s="21"/>
      <c r="AF109" s="21"/>
      <c r="AG109" s="21"/>
      <c r="AH109" s="283"/>
      <c r="AI109" s="21"/>
      <c r="AJ109" s="21"/>
      <c r="AK109" s="21"/>
      <c r="AL109" s="283"/>
      <c r="AM109" s="21"/>
      <c r="AN109" s="21"/>
      <c r="AO109" s="21"/>
      <c r="AP109" s="283"/>
      <c r="AQ109" s="21"/>
      <c r="AR109" s="21"/>
      <c r="AS109" s="21"/>
      <c r="AT109" s="283"/>
      <c r="AU109" s="21"/>
      <c r="AV109" s="21"/>
      <c r="AW109" s="21"/>
      <c r="AX109" s="283"/>
      <c r="AY109" s="21"/>
      <c r="AZ109" s="21"/>
      <c r="BA109" s="21"/>
      <c r="BB109" s="283"/>
      <c r="BC109" s="21"/>
      <c r="BD109" s="21"/>
      <c r="BE109" s="21"/>
      <c r="BF109" s="331"/>
      <c r="BG109" s="18"/>
      <c r="BH109" s="18"/>
      <c r="BI109" s="18"/>
      <c r="BJ109" s="18"/>
      <c r="BK109" s="18"/>
      <c r="BL109" s="18"/>
      <c r="BM109" s="18"/>
      <c r="BN109" s="18"/>
    </row>
    <row r="110" spans="1:260" ht="15" customHeight="1" x14ac:dyDescent="0.25">
      <c r="A110" s="322"/>
      <c r="B110" s="321"/>
      <c r="C110" s="321"/>
      <c r="D110" s="321"/>
      <c r="E110" s="321"/>
      <c r="F110" s="321"/>
      <c r="G110" s="253"/>
      <c r="H110" s="251"/>
      <c r="I110" s="251"/>
      <c r="J110" s="251"/>
      <c r="K110" s="251"/>
      <c r="L110" s="251"/>
      <c r="M110" s="251"/>
      <c r="N110" s="264"/>
      <c r="O110" s="247">
        <f t="shared" ref="O110:O119" si="12">M110*N110</f>
        <v>0</v>
      </c>
      <c r="P110" s="92"/>
      <c r="Q110" s="99"/>
      <c r="R110" s="99"/>
      <c r="S110" s="43"/>
      <c r="T110" s="18"/>
      <c r="U110" s="18"/>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8"/>
      <c r="BH110" s="18"/>
      <c r="BI110" s="18"/>
      <c r="BJ110" s="18"/>
      <c r="BK110" s="18"/>
      <c r="BL110" s="18"/>
      <c r="BM110" s="18"/>
      <c r="BN110" s="18"/>
    </row>
    <row r="111" spans="1:260" ht="12.75" customHeight="1" x14ac:dyDescent="0.25">
      <c r="A111" s="322"/>
      <c r="B111" s="321"/>
      <c r="C111" s="321"/>
      <c r="D111" s="321"/>
      <c r="E111" s="321"/>
      <c r="F111" s="321"/>
      <c r="G111" s="253"/>
      <c r="H111" s="251"/>
      <c r="I111" s="251"/>
      <c r="J111" s="251"/>
      <c r="K111" s="251"/>
      <c r="L111" s="251"/>
      <c r="M111" s="251"/>
      <c r="N111" s="264"/>
      <c r="O111" s="247">
        <f t="shared" si="12"/>
        <v>0</v>
      </c>
      <c r="P111" s="92"/>
      <c r="Q111" s="99"/>
      <c r="R111" s="99"/>
      <c r="S111" s="43"/>
      <c r="T111" s="18"/>
      <c r="U111" s="18"/>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18"/>
      <c r="BH111" s="18"/>
      <c r="BI111" s="18"/>
      <c r="BJ111" s="18"/>
      <c r="BK111" s="18"/>
      <c r="BL111" s="18"/>
      <c r="BM111" s="18"/>
      <c r="BN111" s="18"/>
    </row>
    <row r="112" spans="1:260" ht="15" customHeight="1" x14ac:dyDescent="0.25">
      <c r="A112" s="322"/>
      <c r="B112" s="321"/>
      <c r="C112" s="321"/>
      <c r="D112" s="321"/>
      <c r="E112" s="321"/>
      <c r="F112" s="321"/>
      <c r="G112" s="253"/>
      <c r="H112" s="251"/>
      <c r="I112" s="251"/>
      <c r="J112" s="251"/>
      <c r="K112" s="251"/>
      <c r="L112" s="251"/>
      <c r="M112" s="251"/>
      <c r="N112" s="264"/>
      <c r="O112" s="247">
        <f t="shared" si="12"/>
        <v>0</v>
      </c>
      <c r="P112" s="92"/>
      <c r="Q112" s="99"/>
      <c r="R112" s="99"/>
      <c r="S112" s="43"/>
      <c r="T112" s="18"/>
      <c r="U112" s="18"/>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18"/>
      <c r="BH112" s="18"/>
      <c r="BI112" s="18"/>
      <c r="BJ112" s="18"/>
      <c r="BK112" s="18"/>
      <c r="BL112" s="18"/>
      <c r="BM112" s="18"/>
      <c r="BN112" s="18"/>
    </row>
    <row r="113" spans="1:66" ht="15" customHeight="1" x14ac:dyDescent="0.25">
      <c r="A113" s="322"/>
      <c r="B113" s="321"/>
      <c r="C113" s="321"/>
      <c r="D113" s="321"/>
      <c r="E113" s="321"/>
      <c r="F113" s="321"/>
      <c r="G113" s="253"/>
      <c r="H113" s="251"/>
      <c r="I113" s="251"/>
      <c r="J113" s="251"/>
      <c r="K113" s="251"/>
      <c r="L113" s="251"/>
      <c r="M113" s="251"/>
      <c r="N113" s="264"/>
      <c r="O113" s="247">
        <f t="shared" si="12"/>
        <v>0</v>
      </c>
      <c r="P113" s="92"/>
      <c r="Q113" s="99"/>
      <c r="R113" s="99"/>
      <c r="S113" s="43"/>
      <c r="T113" s="18"/>
      <c r="U113" s="18"/>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18"/>
      <c r="BH113" s="18"/>
      <c r="BI113" s="18"/>
      <c r="BJ113" s="18"/>
      <c r="BK113" s="18"/>
      <c r="BL113" s="18"/>
      <c r="BM113" s="18"/>
      <c r="BN113" s="18"/>
    </row>
    <row r="114" spans="1:66" ht="15" customHeight="1" x14ac:dyDescent="0.25">
      <c r="A114" s="322"/>
      <c r="B114" s="321"/>
      <c r="C114" s="321"/>
      <c r="D114" s="321"/>
      <c r="E114" s="321"/>
      <c r="F114" s="321"/>
      <c r="G114" s="253"/>
      <c r="H114" s="251"/>
      <c r="I114" s="251"/>
      <c r="J114" s="251"/>
      <c r="K114" s="251"/>
      <c r="L114" s="251"/>
      <c r="M114" s="251"/>
      <c r="N114" s="264"/>
      <c r="O114" s="247">
        <f t="shared" si="12"/>
        <v>0</v>
      </c>
      <c r="P114" s="92"/>
      <c r="Q114" s="99"/>
      <c r="R114" s="99"/>
      <c r="S114" s="43"/>
      <c r="T114" s="18"/>
      <c r="U114" s="18"/>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18"/>
      <c r="BH114" s="18"/>
      <c r="BI114" s="18"/>
      <c r="BJ114" s="18"/>
      <c r="BK114" s="18"/>
      <c r="BL114" s="18"/>
      <c r="BM114" s="18"/>
      <c r="BN114" s="18"/>
    </row>
    <row r="115" spans="1:66" ht="15" customHeight="1" x14ac:dyDescent="0.25">
      <c r="A115" s="322"/>
      <c r="B115" s="321"/>
      <c r="C115" s="321"/>
      <c r="D115" s="321"/>
      <c r="E115" s="321"/>
      <c r="F115" s="321"/>
      <c r="G115" s="253"/>
      <c r="H115" s="251"/>
      <c r="I115" s="251"/>
      <c r="J115" s="251"/>
      <c r="K115" s="251"/>
      <c r="L115" s="251"/>
      <c r="M115" s="251"/>
      <c r="N115" s="252"/>
      <c r="O115" s="247">
        <f t="shared" si="12"/>
        <v>0</v>
      </c>
      <c r="P115" s="92"/>
      <c r="Q115" s="99"/>
      <c r="R115" s="99"/>
      <c r="S115" s="43"/>
      <c r="T115" s="18"/>
      <c r="U115" s="18"/>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18"/>
      <c r="BH115" s="18"/>
      <c r="BI115" s="18"/>
      <c r="BJ115" s="18"/>
      <c r="BK115" s="18"/>
      <c r="BL115" s="18"/>
      <c r="BM115" s="18"/>
      <c r="BN115" s="18"/>
    </row>
    <row r="116" spans="1:66" ht="14.25" customHeight="1" x14ac:dyDescent="0.25">
      <c r="A116" s="322"/>
      <c r="B116" s="321"/>
      <c r="C116" s="321"/>
      <c r="D116" s="321"/>
      <c r="E116" s="321"/>
      <c r="F116" s="321"/>
      <c r="G116" s="253"/>
      <c r="H116" s="251"/>
      <c r="I116" s="251"/>
      <c r="J116" s="251"/>
      <c r="K116" s="251"/>
      <c r="L116" s="251"/>
      <c r="M116" s="251"/>
      <c r="N116" s="252"/>
      <c r="O116" s="247">
        <f t="shared" si="12"/>
        <v>0</v>
      </c>
      <c r="P116" s="92"/>
      <c r="Q116" s="99"/>
      <c r="R116" s="99"/>
      <c r="S116" s="43"/>
      <c r="T116" s="18"/>
      <c r="U116" s="18"/>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18"/>
      <c r="BH116" s="18"/>
      <c r="BI116" s="18"/>
      <c r="BJ116" s="18"/>
      <c r="BK116" s="18"/>
      <c r="BL116" s="18"/>
      <c r="BM116" s="18"/>
      <c r="BN116" s="18"/>
    </row>
    <row r="117" spans="1:66" ht="15" customHeight="1" x14ac:dyDescent="0.25">
      <c r="A117" s="322"/>
      <c r="B117" s="321"/>
      <c r="C117" s="321"/>
      <c r="D117" s="321"/>
      <c r="E117" s="321"/>
      <c r="F117" s="321"/>
      <c r="G117" s="253"/>
      <c r="H117" s="251"/>
      <c r="I117" s="251"/>
      <c r="J117" s="251"/>
      <c r="K117" s="251"/>
      <c r="L117" s="251"/>
      <c r="M117" s="251"/>
      <c r="N117" s="252"/>
      <c r="O117" s="247">
        <f t="shared" si="12"/>
        <v>0</v>
      </c>
      <c r="P117" s="92"/>
      <c r="Q117" s="99"/>
      <c r="R117" s="99"/>
      <c r="S117" s="43"/>
      <c r="T117" s="18"/>
      <c r="U117" s="18"/>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18"/>
      <c r="BH117" s="18"/>
      <c r="BI117" s="18"/>
      <c r="BJ117" s="18"/>
      <c r="BK117" s="18"/>
      <c r="BL117" s="18"/>
      <c r="BM117" s="18"/>
      <c r="BN117" s="18"/>
    </row>
    <row r="118" spans="1:66" ht="15.75" customHeight="1" x14ac:dyDescent="0.25">
      <c r="A118" s="322"/>
      <c r="B118" s="321"/>
      <c r="C118" s="321"/>
      <c r="D118" s="321"/>
      <c r="E118" s="321"/>
      <c r="F118" s="321"/>
      <c r="G118" s="253"/>
      <c r="H118" s="251"/>
      <c r="I118" s="251"/>
      <c r="J118" s="251"/>
      <c r="K118" s="251"/>
      <c r="L118" s="251"/>
      <c r="M118" s="251"/>
      <c r="N118" s="252"/>
      <c r="O118" s="247">
        <f t="shared" si="12"/>
        <v>0</v>
      </c>
      <c r="P118" s="92"/>
      <c r="Q118" s="99"/>
      <c r="R118" s="99"/>
      <c r="S118" s="43"/>
      <c r="T118" s="18"/>
      <c r="U118" s="18"/>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18"/>
      <c r="BH118" s="18"/>
      <c r="BI118" s="18"/>
      <c r="BJ118" s="18"/>
      <c r="BK118" s="18"/>
      <c r="BL118" s="18"/>
      <c r="BM118" s="18"/>
      <c r="BN118" s="18"/>
    </row>
    <row r="119" spans="1:66" ht="12.75" customHeight="1" x14ac:dyDescent="0.25">
      <c r="A119" s="322"/>
      <c r="B119" s="321"/>
      <c r="C119" s="321"/>
      <c r="D119" s="321"/>
      <c r="E119" s="321"/>
      <c r="F119" s="321"/>
      <c r="G119" s="253"/>
      <c r="H119" s="251"/>
      <c r="I119" s="251"/>
      <c r="J119" s="251"/>
      <c r="K119" s="251"/>
      <c r="L119" s="251"/>
      <c r="M119" s="251"/>
      <c r="N119" s="252"/>
      <c r="O119" s="247">
        <f t="shared" si="12"/>
        <v>0</v>
      </c>
      <c r="P119" s="92"/>
      <c r="Q119" s="99"/>
      <c r="R119" s="99"/>
      <c r="S119" s="43"/>
      <c r="T119" s="18"/>
      <c r="U119" s="18"/>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18"/>
      <c r="BH119" s="18"/>
      <c r="BI119" s="18"/>
      <c r="BJ119" s="18"/>
      <c r="BK119" s="18"/>
      <c r="BL119" s="18"/>
      <c r="BM119" s="18"/>
      <c r="BN119" s="18"/>
    </row>
    <row r="120" spans="1:66" ht="24.75" customHeight="1" x14ac:dyDescent="0.25">
      <c r="A120" s="56" t="s">
        <v>28</v>
      </c>
      <c r="B120" s="248"/>
      <c r="C120" s="248"/>
      <c r="D120" s="248"/>
      <c r="E120" s="248"/>
      <c r="F120" s="248"/>
      <c r="G120" s="248"/>
      <c r="H120" s="248"/>
      <c r="I120" s="248"/>
      <c r="J120" s="248"/>
      <c r="K120" s="248"/>
      <c r="L120" s="248"/>
      <c r="M120" s="248"/>
      <c r="N120" s="248"/>
      <c r="O120" s="246">
        <f>SUM(O110:O119)</f>
        <v>0</v>
      </c>
      <c r="P120" s="92"/>
      <c r="Q120" s="96"/>
      <c r="R120" s="96"/>
      <c r="S120" s="43"/>
      <c r="T120" s="23"/>
      <c r="U120" s="23"/>
      <c r="V120" s="24"/>
      <c r="W120" s="23"/>
      <c r="X120" s="23"/>
      <c r="Y120" s="24"/>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row>
    <row r="121" spans="1:66" ht="78.75" customHeight="1" x14ac:dyDescent="0.25">
      <c r="A121" s="54"/>
      <c r="B121" s="280"/>
      <c r="C121" s="280" t="s">
        <v>50</v>
      </c>
      <c r="D121" s="280" t="s">
        <v>51</v>
      </c>
      <c r="E121" s="280" t="s">
        <v>52</v>
      </c>
      <c r="F121" s="280" t="s">
        <v>205</v>
      </c>
      <c r="G121" s="280" t="s">
        <v>206</v>
      </c>
      <c r="H121" s="280" t="s">
        <v>28</v>
      </c>
      <c r="I121" s="92"/>
      <c r="J121" s="92"/>
      <c r="K121" s="92"/>
      <c r="L121" s="92"/>
      <c r="M121" s="348" t="str">
        <f>IF(H125=O120,"OK","ERRORE - Seleziona una delle opzioni WP e/o Periodo per ogni voce di spesa / ERROR -  Select one of the option WP and/or Period per each single budget line!")</f>
        <v>OK</v>
      </c>
      <c r="N121" s="348"/>
      <c r="O121" s="92"/>
      <c r="P121" s="92"/>
      <c r="Q121" s="92"/>
      <c r="R121" s="92"/>
      <c r="S121" s="18"/>
      <c r="T121" s="18"/>
      <c r="U121" s="18"/>
      <c r="V121" s="283"/>
      <c r="W121" s="11"/>
      <c r="X121" s="20"/>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18"/>
      <c r="BH121" s="18"/>
      <c r="BI121" s="18"/>
      <c r="BJ121" s="18"/>
      <c r="BK121" s="18"/>
      <c r="BL121" s="18"/>
      <c r="BM121" s="18"/>
      <c r="BN121" s="18"/>
    </row>
    <row r="122" spans="1:66" ht="13.5" customHeight="1" x14ac:dyDescent="0.25">
      <c r="A122" s="280" t="s">
        <v>15</v>
      </c>
      <c r="B122" s="83"/>
      <c r="C122" s="55">
        <f>SUMPRODUCT(($J$110:$J$119="P1")*($I$110:$I$119&lt;&gt;"")*($I$110:$I$119="WP1")*($O$110:$O$119))</f>
        <v>0</v>
      </c>
      <c r="D122" s="55">
        <f>SUMPRODUCT(($J$110:$J$119="P1")*($I$110:$I$119&lt;&gt;"")*($I$110:$I$119="WP2")*($O$110:$O$119))</f>
        <v>0</v>
      </c>
      <c r="E122" s="55">
        <f>SUMPRODUCT(($J$110:$J$119="P1")*($I$110:$I$119&lt;&gt;"")*($I$110:$I$119="WP3")*($O$110:$O$119))</f>
        <v>0</v>
      </c>
      <c r="F122" s="55">
        <f>SUMPRODUCT(($J$110:$J$119="P1")*($I$110:$I$119&lt;&gt;"")*($I$110:$I$119="WP4")*($O$110:$O$119))</f>
        <v>0</v>
      </c>
      <c r="G122" s="55">
        <f>SUMPRODUCT(($J$110:$J$119="P1")*($I$110:$I$119&lt;&gt;"")*($I$110:$I$119="WP5")*($O$110:$O$119))</f>
        <v>0</v>
      </c>
      <c r="H122" s="90">
        <f>SUM(C122:G122)</f>
        <v>0</v>
      </c>
      <c r="I122" s="92"/>
      <c r="J122" s="92"/>
      <c r="K122" s="92"/>
      <c r="L122" s="19"/>
      <c r="M122" s="349"/>
      <c r="N122" s="349"/>
      <c r="O122" s="92"/>
      <c r="P122" s="92"/>
      <c r="Q122" s="92"/>
      <c r="R122" s="92"/>
      <c r="S122" s="18"/>
      <c r="T122" s="18"/>
      <c r="U122" s="18"/>
      <c r="V122" s="283"/>
      <c r="W122" s="11"/>
      <c r="X122" s="26"/>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18"/>
      <c r="BH122" s="18"/>
      <c r="BI122" s="18"/>
      <c r="BJ122" s="18"/>
      <c r="BK122" s="18"/>
      <c r="BL122" s="18"/>
      <c r="BM122" s="18"/>
      <c r="BN122" s="18"/>
    </row>
    <row r="123" spans="1:66" ht="13.5" customHeight="1" x14ac:dyDescent="0.25">
      <c r="A123" s="280" t="s">
        <v>16</v>
      </c>
      <c r="B123" s="83"/>
      <c r="C123" s="55">
        <f>SUMPRODUCT(($J$110:$J$119="P2")*($I$110:$I$119&lt;&gt;"")*($I$110:$I$119="WP1")*($O$110:$O$119))</f>
        <v>0</v>
      </c>
      <c r="D123" s="55">
        <f>SUMPRODUCT(($J$110:$J$119="P2")*($I$110:$I$119&lt;&gt;"")*($I$110:$I$119="WP2")*($O$110:$O$119))</f>
        <v>0</v>
      </c>
      <c r="E123" s="55">
        <f>SUMPRODUCT(($J$110:$J$119="P2")*($I$110:$I$119&lt;&gt;"")*($I$110:$I$119="WP3")*($O$110:$O$119))</f>
        <v>0</v>
      </c>
      <c r="F123" s="55">
        <f>SUMPRODUCT(($J$110:$J$119="P2")*($I$110:$I$119&lt;&gt;"")*($I$110:$I$119="WP4")*($O$110:$O$119))</f>
        <v>0</v>
      </c>
      <c r="G123" s="55">
        <f>SUMPRODUCT(($J$110:$J$119="P2")*($I$110:$I$119&lt;&gt;"")*($I$110:$I$119="WP5")*($O$110:$O$119))</f>
        <v>0</v>
      </c>
      <c r="H123" s="90">
        <f t="shared" ref="H123:H124" si="13">SUM(C123:G123)</f>
        <v>0</v>
      </c>
      <c r="I123" s="92"/>
      <c r="J123" s="92"/>
      <c r="K123" s="92"/>
      <c r="L123" s="92"/>
      <c r="M123" s="349"/>
      <c r="N123" s="349"/>
      <c r="O123" s="92"/>
      <c r="P123" s="92"/>
      <c r="Q123" s="92"/>
      <c r="R123" s="92"/>
      <c r="S123" s="18"/>
      <c r="T123" s="18"/>
      <c r="U123" s="18"/>
      <c r="V123" s="283"/>
      <c r="W123" s="11"/>
      <c r="X123" s="26"/>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18"/>
      <c r="BH123" s="18"/>
      <c r="BI123" s="18"/>
      <c r="BJ123" s="18"/>
      <c r="BK123" s="18"/>
      <c r="BL123" s="18"/>
      <c r="BM123" s="18"/>
      <c r="BN123" s="18"/>
    </row>
    <row r="124" spans="1:66" ht="13.5" customHeight="1" x14ac:dyDescent="0.25">
      <c r="A124" s="280" t="s">
        <v>20</v>
      </c>
      <c r="B124" s="83"/>
      <c r="C124" s="55">
        <f>SUMPRODUCT(($J$110:$J$119="P3")*($I$110:$I$119&lt;&gt;"")*($I$110:$I$119="WP1")*($O$110:$O$119))</f>
        <v>0</v>
      </c>
      <c r="D124" s="55">
        <f>SUMPRODUCT(($J$110:$J$119="P3")*($I$110:$I$119&lt;&gt;"")*($I$110:$I$119="WP2")*($O$110:$O$119))</f>
        <v>0</v>
      </c>
      <c r="E124" s="55">
        <f>SUMPRODUCT(($J$110:$J$119="P3")*($I$110:$I$119&lt;&gt;"")*($I$110:$I$119="WP3")*($O$110:$O$119))</f>
        <v>0</v>
      </c>
      <c r="F124" s="55">
        <f>SUMPRODUCT(($J$110:$J$119="P3")*($I$110:$I$119&lt;&gt;"")*($I$110:$I$119="WP4")*($O$110:$O$119))</f>
        <v>0</v>
      </c>
      <c r="G124" s="55">
        <f>SUMPRODUCT(($J$110:$J$119="P3")*($I$110:$I$119&lt;&gt;"")*($I$110:$I$119="WP5")*($O$110:$O$119))</f>
        <v>0</v>
      </c>
      <c r="H124" s="90">
        <f t="shared" si="13"/>
        <v>0</v>
      </c>
      <c r="I124" s="92"/>
      <c r="J124" s="92"/>
      <c r="K124" s="92"/>
      <c r="L124" s="92"/>
      <c r="M124" s="349"/>
      <c r="N124" s="349"/>
      <c r="O124" s="92"/>
      <c r="P124" s="92"/>
      <c r="Q124" s="92"/>
      <c r="R124" s="92"/>
      <c r="S124" s="18"/>
      <c r="T124" s="18"/>
      <c r="U124" s="18"/>
      <c r="V124" s="283"/>
      <c r="W124" s="11"/>
      <c r="X124" s="26"/>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18"/>
      <c r="BH124" s="18"/>
      <c r="BI124" s="18"/>
      <c r="BJ124" s="18"/>
      <c r="BK124" s="18"/>
      <c r="BL124" s="18"/>
      <c r="BM124" s="18"/>
      <c r="BN124" s="18"/>
    </row>
    <row r="125" spans="1:66" ht="13.5" customHeight="1" x14ac:dyDescent="0.25">
      <c r="A125" s="56" t="s">
        <v>28</v>
      </c>
      <c r="B125" s="84"/>
      <c r="C125" s="57">
        <f>SUM(C122:C124)</f>
        <v>0</v>
      </c>
      <c r="D125" s="57">
        <f>SUM(D122:D124)</f>
        <v>0</v>
      </c>
      <c r="E125" s="57">
        <f>SUM(E122:E124)</f>
        <v>0</v>
      </c>
      <c r="F125" s="57">
        <f t="shared" ref="F125:G125" si="14">SUM(F122:F124)</f>
        <v>0</v>
      </c>
      <c r="G125" s="57">
        <f t="shared" si="14"/>
        <v>0</v>
      </c>
      <c r="H125" s="57">
        <f>SUM(H122:H124)</f>
        <v>0</v>
      </c>
      <c r="I125" s="92"/>
      <c r="J125" s="92"/>
      <c r="K125" s="92"/>
      <c r="L125" s="92"/>
      <c r="M125" s="349"/>
      <c r="N125" s="349"/>
      <c r="O125" s="92"/>
      <c r="P125" s="92"/>
      <c r="Q125" s="92"/>
      <c r="R125" s="92"/>
      <c r="S125" s="18"/>
      <c r="T125" s="18"/>
      <c r="U125" s="18"/>
      <c r="V125" s="283"/>
      <c r="W125" s="11"/>
      <c r="X125" s="26"/>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18"/>
      <c r="BH125" s="18"/>
      <c r="BI125" s="18"/>
      <c r="BJ125" s="18"/>
      <c r="BK125" s="18"/>
      <c r="BL125" s="18"/>
      <c r="BM125" s="18"/>
      <c r="BN125" s="18"/>
    </row>
    <row r="126" spans="1:66" s="42" customFormat="1" ht="47.25" customHeight="1" x14ac:dyDescent="0.25">
      <c r="A126" s="56" t="s">
        <v>138</v>
      </c>
      <c r="B126" s="84"/>
      <c r="C126" s="57">
        <f>SUMPRODUCT(($I$110:$I$119="WP1")*($H$110:$H$119&lt;&gt;"")*($H$110:$H$119="SI/YES")*($O$110:$O$119))</f>
        <v>0</v>
      </c>
      <c r="D126" s="57">
        <f>SUMPRODUCT(($I$110:$I$119="WP2")*($H$110:$H$119&lt;&gt;"")*($H$110:$H$119="SI/YES")*($O$110:$O$119))</f>
        <v>0</v>
      </c>
      <c r="E126" s="57">
        <f>SUMPRODUCT(($I$110:$I$119="WP3")*($H$110:$H$119&lt;&gt;"")*($H$110:$H$119="SI/YES")*($O$110:$O$119))</f>
        <v>0</v>
      </c>
      <c r="F126" s="57">
        <f>SUMPRODUCT(($I$110:$I$119="WP4")*($H$110:$H$119&lt;&gt;"")*($H$110:$H$119="SI/YES")*($O$110:$O$119))</f>
        <v>0</v>
      </c>
      <c r="G126" s="57">
        <f>SUMPRODUCT(($I$110:$I$119="WP5")*($H$110:$H$119&lt;&gt;"")*($H$110:$H$119="SI/YES")*($O$110:$O$119))</f>
        <v>0</v>
      </c>
      <c r="H126" s="57">
        <f>SUM(C126:G126)</f>
        <v>0</v>
      </c>
      <c r="I126" s="92"/>
      <c r="J126" s="92"/>
      <c r="K126" s="19"/>
      <c r="L126" s="19"/>
      <c r="M126" s="19"/>
      <c r="N126" s="19"/>
      <c r="O126" s="19"/>
      <c r="P126" s="19"/>
      <c r="Q126" s="19"/>
      <c r="R126" s="19"/>
      <c r="S126" s="20"/>
      <c r="T126" s="20"/>
      <c r="U126" s="20"/>
      <c r="V126" s="20"/>
      <c r="W126" s="20"/>
      <c r="X126" s="20"/>
      <c r="Y126" s="20"/>
      <c r="Z126" s="20"/>
      <c r="AA126" s="20"/>
      <c r="AB126" s="20"/>
      <c r="AC126" s="20"/>
      <c r="AD126" s="20"/>
      <c r="AE126" s="283"/>
      <c r="AF126" s="283"/>
      <c r="AG126" s="283"/>
      <c r="AH126" s="283"/>
      <c r="AI126" s="283"/>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row>
    <row r="127" spans="1:66" s="42" customFormat="1" ht="5.25" customHeight="1" x14ac:dyDescent="0.25">
      <c r="A127" s="19"/>
      <c r="B127" s="19"/>
      <c r="C127" s="19"/>
      <c r="D127" s="19"/>
      <c r="E127" s="19"/>
      <c r="F127" s="19"/>
      <c r="G127" s="19"/>
      <c r="H127" s="19"/>
      <c r="I127" s="19"/>
      <c r="J127" s="19"/>
      <c r="K127" s="19"/>
      <c r="L127" s="19"/>
      <c r="M127" s="19"/>
      <c r="N127" s="19"/>
      <c r="O127" s="19"/>
      <c r="P127" s="19"/>
      <c r="Q127" s="19"/>
      <c r="R127" s="19"/>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row>
    <row r="128" spans="1:66" s="42" customFormat="1" ht="6" customHeight="1" x14ac:dyDescent="0.25">
      <c r="A128" s="13"/>
      <c r="B128" s="13"/>
      <c r="C128" s="13"/>
      <c r="D128" s="13"/>
      <c r="E128" s="13"/>
      <c r="F128" s="13"/>
      <c r="G128" s="13"/>
      <c r="H128" s="13"/>
      <c r="I128" s="13"/>
      <c r="J128" s="13"/>
      <c r="K128" s="13"/>
      <c r="L128" s="13"/>
      <c r="M128" s="13"/>
      <c r="N128" s="13"/>
      <c r="O128" s="13"/>
      <c r="P128" s="13"/>
      <c r="Q128" s="13"/>
      <c r="R128" s="1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row>
    <row r="129" spans="1:260" ht="16.5" customHeight="1" x14ac:dyDescent="0.25">
      <c r="A129" s="85" t="s">
        <v>120</v>
      </c>
      <c r="B129" s="17"/>
      <c r="C129" s="17"/>
      <c r="D129" s="17"/>
      <c r="E129" s="17"/>
      <c r="F129" s="17"/>
      <c r="G129" s="17"/>
      <c r="H129" s="17"/>
      <c r="I129" s="17"/>
      <c r="J129" s="17"/>
      <c r="K129" s="17"/>
      <c r="L129" s="17"/>
      <c r="M129" s="17"/>
      <c r="N129" s="17"/>
      <c r="O129" s="1"/>
      <c r="P129" s="1"/>
      <c r="Q129" s="1"/>
      <c r="R129" s="1"/>
    </row>
    <row r="130" spans="1:260" s="32" customFormat="1" ht="6.75" customHeight="1" x14ac:dyDescent="0.25">
      <c r="A130" s="28"/>
      <c r="B130" s="28"/>
      <c r="C130" s="28"/>
      <c r="D130" s="28"/>
      <c r="E130" s="28"/>
      <c r="F130" s="28"/>
      <c r="G130" s="28"/>
      <c r="H130" s="28"/>
      <c r="I130" s="28"/>
      <c r="J130" s="28"/>
      <c r="K130" s="28"/>
      <c r="L130" s="28"/>
      <c r="M130" s="28"/>
      <c r="N130" s="28"/>
      <c r="O130" s="28"/>
      <c r="P130" s="28"/>
      <c r="Q130" s="28"/>
      <c r="R130" s="28"/>
      <c r="IZ130" s="2"/>
    </row>
    <row r="131" spans="1:260" s="32" customFormat="1" ht="36" customHeight="1" x14ac:dyDescent="0.25">
      <c r="A131" s="332" t="s">
        <v>139</v>
      </c>
      <c r="B131" s="332"/>
      <c r="C131" s="332"/>
      <c r="D131" s="332"/>
      <c r="E131" s="332"/>
      <c r="F131" s="332"/>
      <c r="G131" s="332"/>
      <c r="H131" s="332"/>
      <c r="I131" s="332"/>
      <c r="J131" s="332"/>
      <c r="K131" s="332"/>
      <c r="L131" s="332"/>
      <c r="M131" s="332"/>
      <c r="N131" s="332"/>
      <c r="O131" s="332"/>
      <c r="P131" s="278"/>
      <c r="Q131" s="278"/>
      <c r="R131" s="278"/>
      <c r="IZ131" s="2"/>
    </row>
    <row r="132" spans="1:260" ht="24" customHeight="1" x14ac:dyDescent="0.25">
      <c r="A132" s="322" t="s">
        <v>121</v>
      </c>
      <c r="B132" s="342" t="s">
        <v>23</v>
      </c>
      <c r="C132" s="343"/>
      <c r="D132" s="343"/>
      <c r="E132" s="343"/>
      <c r="F132" s="344"/>
      <c r="G132" s="341" t="s">
        <v>26</v>
      </c>
      <c r="H132" s="337" t="s">
        <v>113</v>
      </c>
      <c r="I132" s="337"/>
      <c r="J132" s="337"/>
      <c r="K132" s="337"/>
      <c r="L132" s="337"/>
      <c r="M132" s="337"/>
      <c r="N132" s="337"/>
      <c r="O132" s="337"/>
      <c r="P132" s="1"/>
      <c r="Q132" s="97"/>
      <c r="R132" s="97"/>
      <c r="S132" s="20"/>
      <c r="T132" s="20"/>
      <c r="U132" s="20"/>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row>
    <row r="133" spans="1:260" ht="67.5" customHeight="1" x14ac:dyDescent="0.25">
      <c r="A133" s="322"/>
      <c r="B133" s="345"/>
      <c r="C133" s="346"/>
      <c r="D133" s="346"/>
      <c r="E133" s="346"/>
      <c r="F133" s="347"/>
      <c r="G133" s="341"/>
      <c r="H133" s="284" t="s">
        <v>128</v>
      </c>
      <c r="I133" s="270" t="s">
        <v>100</v>
      </c>
      <c r="J133" s="285" t="s">
        <v>114</v>
      </c>
      <c r="K133" s="285" t="s">
        <v>27</v>
      </c>
      <c r="L133" s="270" t="s">
        <v>109</v>
      </c>
      <c r="M133" s="270" t="s">
        <v>110</v>
      </c>
      <c r="N133" s="270" t="s">
        <v>111</v>
      </c>
      <c r="O133" s="280" t="s">
        <v>101</v>
      </c>
      <c r="P133" s="1"/>
      <c r="Q133" s="98"/>
      <c r="R133" s="98"/>
      <c r="S133" s="21"/>
      <c r="V133" s="283"/>
      <c r="W133" s="21"/>
      <c r="X133" s="21"/>
      <c r="Y133" s="21"/>
      <c r="Z133" s="283"/>
      <c r="AA133" s="21"/>
      <c r="AB133" s="21"/>
      <c r="AC133" s="21"/>
      <c r="AD133" s="283"/>
      <c r="AE133" s="21"/>
      <c r="AF133" s="21"/>
      <c r="AG133" s="21"/>
      <c r="AH133" s="283"/>
      <c r="AI133" s="21"/>
      <c r="AJ133" s="21"/>
      <c r="AK133" s="21"/>
      <c r="AL133" s="283"/>
      <c r="AM133" s="21"/>
      <c r="AN133" s="21"/>
      <c r="AO133" s="21"/>
      <c r="AP133" s="283"/>
      <c r="AQ133" s="21"/>
      <c r="AR133" s="21"/>
      <c r="AS133" s="21"/>
      <c r="AT133" s="283"/>
      <c r="AU133" s="21"/>
      <c r="AV133" s="21"/>
      <c r="AW133" s="21"/>
      <c r="AX133" s="283"/>
      <c r="AY133" s="21"/>
      <c r="AZ133" s="21"/>
      <c r="BA133" s="21"/>
      <c r="BB133" s="283"/>
      <c r="BC133" s="21"/>
      <c r="BD133" s="21"/>
      <c r="BE133" s="21"/>
      <c r="BF133" s="331"/>
    </row>
    <row r="134" spans="1:260" ht="15" customHeight="1" x14ac:dyDescent="0.25">
      <c r="A134" s="322"/>
      <c r="B134" s="321"/>
      <c r="C134" s="321"/>
      <c r="D134" s="321"/>
      <c r="E134" s="321"/>
      <c r="F134" s="321"/>
      <c r="G134" s="253"/>
      <c r="H134" s="251"/>
      <c r="I134" s="251"/>
      <c r="J134" s="251"/>
      <c r="K134" s="251"/>
      <c r="L134" s="251"/>
      <c r="M134" s="251"/>
      <c r="N134" s="252"/>
      <c r="O134" s="247">
        <f t="shared" ref="O134:O143" si="15">M134*N134</f>
        <v>0</v>
      </c>
      <c r="P134" s="1"/>
      <c r="Q134" s="99"/>
      <c r="R134" s="99"/>
      <c r="S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row>
    <row r="135" spans="1:260" ht="16.5" customHeight="1" x14ac:dyDescent="0.25">
      <c r="A135" s="322"/>
      <c r="B135" s="321"/>
      <c r="C135" s="321"/>
      <c r="D135" s="321"/>
      <c r="E135" s="321"/>
      <c r="F135" s="321"/>
      <c r="G135" s="253"/>
      <c r="H135" s="251"/>
      <c r="I135" s="251"/>
      <c r="J135" s="251"/>
      <c r="K135" s="251"/>
      <c r="L135" s="251"/>
      <c r="M135" s="251"/>
      <c r="N135" s="252"/>
      <c r="O135" s="247">
        <f t="shared" si="15"/>
        <v>0</v>
      </c>
      <c r="P135" s="1"/>
      <c r="Q135" s="99"/>
      <c r="R135" s="99"/>
      <c r="S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row>
    <row r="136" spans="1:260" ht="15" customHeight="1" x14ac:dyDescent="0.25">
      <c r="A136" s="322"/>
      <c r="B136" s="321"/>
      <c r="C136" s="321"/>
      <c r="D136" s="321"/>
      <c r="E136" s="321"/>
      <c r="F136" s="321"/>
      <c r="G136" s="253"/>
      <c r="H136" s="251"/>
      <c r="I136" s="251"/>
      <c r="J136" s="251"/>
      <c r="K136" s="251"/>
      <c r="L136" s="251"/>
      <c r="M136" s="251"/>
      <c r="N136" s="252"/>
      <c r="O136" s="247">
        <f t="shared" si="15"/>
        <v>0</v>
      </c>
      <c r="P136" s="1"/>
      <c r="Q136" s="99"/>
      <c r="R136" s="99"/>
      <c r="S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row>
    <row r="137" spans="1:260" ht="15" customHeight="1" x14ac:dyDescent="0.25">
      <c r="A137" s="322"/>
      <c r="B137" s="321"/>
      <c r="C137" s="321"/>
      <c r="D137" s="321"/>
      <c r="E137" s="321"/>
      <c r="F137" s="321"/>
      <c r="G137" s="253"/>
      <c r="H137" s="251"/>
      <c r="I137" s="251"/>
      <c r="J137" s="251"/>
      <c r="K137" s="251"/>
      <c r="L137" s="251"/>
      <c r="M137" s="251"/>
      <c r="N137" s="252"/>
      <c r="O137" s="247">
        <f t="shared" si="15"/>
        <v>0</v>
      </c>
      <c r="P137" s="1"/>
      <c r="Q137" s="99"/>
      <c r="R137" s="99"/>
      <c r="S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row>
    <row r="138" spans="1:260" ht="15" customHeight="1" x14ac:dyDescent="0.25">
      <c r="A138" s="322"/>
      <c r="B138" s="321"/>
      <c r="C138" s="321"/>
      <c r="D138" s="321"/>
      <c r="E138" s="321"/>
      <c r="F138" s="321"/>
      <c r="G138" s="253"/>
      <c r="H138" s="251"/>
      <c r="I138" s="251"/>
      <c r="J138" s="251"/>
      <c r="K138" s="251"/>
      <c r="L138" s="251"/>
      <c r="M138" s="251"/>
      <c r="N138" s="252"/>
      <c r="O138" s="247">
        <f t="shared" si="15"/>
        <v>0</v>
      </c>
      <c r="P138" s="1"/>
      <c r="Q138" s="99"/>
      <c r="R138" s="99"/>
      <c r="S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row>
    <row r="139" spans="1:260" ht="15" customHeight="1" x14ac:dyDescent="0.25">
      <c r="A139" s="322"/>
      <c r="B139" s="321"/>
      <c r="C139" s="321"/>
      <c r="D139" s="321"/>
      <c r="E139" s="321"/>
      <c r="F139" s="321"/>
      <c r="G139" s="253"/>
      <c r="H139" s="251"/>
      <c r="I139" s="251"/>
      <c r="J139" s="251"/>
      <c r="K139" s="251"/>
      <c r="L139" s="251"/>
      <c r="M139" s="251"/>
      <c r="N139" s="252"/>
      <c r="O139" s="247">
        <f t="shared" si="15"/>
        <v>0</v>
      </c>
      <c r="P139" s="1"/>
      <c r="Q139" s="99"/>
      <c r="R139" s="99"/>
      <c r="S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row>
    <row r="140" spans="1:260" ht="15" customHeight="1" x14ac:dyDescent="0.25">
      <c r="A140" s="322"/>
      <c r="B140" s="321"/>
      <c r="C140" s="321"/>
      <c r="D140" s="321"/>
      <c r="E140" s="321"/>
      <c r="F140" s="321"/>
      <c r="G140" s="253"/>
      <c r="H140" s="251"/>
      <c r="I140" s="251"/>
      <c r="J140" s="251"/>
      <c r="K140" s="251"/>
      <c r="L140" s="251"/>
      <c r="M140" s="251"/>
      <c r="N140" s="252"/>
      <c r="O140" s="247">
        <f t="shared" si="15"/>
        <v>0</v>
      </c>
      <c r="P140" s="1"/>
      <c r="Q140" s="99"/>
      <c r="R140" s="99"/>
      <c r="S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row>
    <row r="141" spans="1:260" ht="15" customHeight="1" x14ac:dyDescent="0.25">
      <c r="A141" s="322"/>
      <c r="B141" s="321"/>
      <c r="C141" s="321"/>
      <c r="D141" s="321"/>
      <c r="E141" s="321"/>
      <c r="F141" s="321"/>
      <c r="G141" s="253"/>
      <c r="H141" s="251"/>
      <c r="I141" s="251"/>
      <c r="J141" s="251"/>
      <c r="K141" s="251"/>
      <c r="L141" s="251"/>
      <c r="M141" s="251"/>
      <c r="N141" s="252"/>
      <c r="O141" s="247">
        <f t="shared" si="15"/>
        <v>0</v>
      </c>
      <c r="P141" s="1"/>
      <c r="Q141" s="99"/>
      <c r="R141" s="99"/>
      <c r="S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row>
    <row r="142" spans="1:260" ht="15.75" customHeight="1" x14ac:dyDescent="0.25">
      <c r="A142" s="322"/>
      <c r="B142" s="321"/>
      <c r="C142" s="321"/>
      <c r="D142" s="321"/>
      <c r="E142" s="321"/>
      <c r="F142" s="321"/>
      <c r="G142" s="253"/>
      <c r="H142" s="251"/>
      <c r="I142" s="251"/>
      <c r="J142" s="251"/>
      <c r="K142" s="251"/>
      <c r="L142" s="251"/>
      <c r="M142" s="251"/>
      <c r="N142" s="252"/>
      <c r="O142" s="247">
        <f t="shared" si="15"/>
        <v>0</v>
      </c>
      <c r="P142" s="1"/>
      <c r="Q142" s="99"/>
      <c r="R142" s="99"/>
      <c r="S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row>
    <row r="143" spans="1:260" ht="17.25" customHeight="1" x14ac:dyDescent="0.25">
      <c r="A143" s="322"/>
      <c r="B143" s="321"/>
      <c r="C143" s="321"/>
      <c r="D143" s="321"/>
      <c r="E143" s="321"/>
      <c r="F143" s="321"/>
      <c r="G143" s="253"/>
      <c r="H143" s="251"/>
      <c r="I143" s="251"/>
      <c r="J143" s="251"/>
      <c r="K143" s="251"/>
      <c r="L143" s="251"/>
      <c r="M143" s="251"/>
      <c r="N143" s="252"/>
      <c r="O143" s="247">
        <f t="shared" si="15"/>
        <v>0</v>
      </c>
      <c r="P143" s="1"/>
      <c r="Q143" s="99"/>
      <c r="R143" s="99"/>
      <c r="S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row>
    <row r="144" spans="1:260" ht="17.25" customHeight="1" x14ac:dyDescent="0.25">
      <c r="A144" s="56" t="s">
        <v>28</v>
      </c>
      <c r="B144" s="248"/>
      <c r="C144" s="248"/>
      <c r="D144" s="248"/>
      <c r="E144" s="248"/>
      <c r="F144" s="248"/>
      <c r="G144" s="248"/>
      <c r="H144" s="248"/>
      <c r="I144" s="248"/>
      <c r="J144" s="248"/>
      <c r="K144" s="248"/>
      <c r="L144" s="248"/>
      <c r="M144" s="248"/>
      <c r="N144" s="248"/>
      <c r="O144" s="246">
        <f>SUM(O134:O143)</f>
        <v>0</v>
      </c>
      <c r="P144" s="1"/>
      <c r="Q144" s="96"/>
      <c r="R144" s="96"/>
      <c r="S144" s="24"/>
      <c r="T144" s="23"/>
      <c r="U144" s="23"/>
      <c r="V144" s="24"/>
      <c r="W144" s="23"/>
      <c r="X144" s="23"/>
      <c r="Y144" s="24"/>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row>
    <row r="145" spans="1:58" ht="63.75" customHeight="1" x14ac:dyDescent="0.25">
      <c r="A145" s="54"/>
      <c r="B145" s="280"/>
      <c r="C145" s="280" t="s">
        <v>50</v>
      </c>
      <c r="D145" s="280" t="s">
        <v>51</v>
      </c>
      <c r="E145" s="280" t="s">
        <v>52</v>
      </c>
      <c r="F145" s="280" t="s">
        <v>205</v>
      </c>
      <c r="G145" s="280" t="s">
        <v>206</v>
      </c>
      <c r="H145" s="280" t="s">
        <v>28</v>
      </c>
      <c r="I145" s="92"/>
      <c r="J145" s="92"/>
      <c r="K145" s="92"/>
      <c r="L145" s="92"/>
      <c r="M145" s="348" t="str">
        <f>IF(H149=O144,"OK","ERRORE - Seleziona una delle opzioni WP e/o Periodo per ogni voce di spesa / ERROR -  Select one of the option WP and/or Period per each single budget line!")</f>
        <v>OK</v>
      </c>
      <c r="N145" s="348"/>
      <c r="O145" s="92"/>
      <c r="P145" s="1"/>
      <c r="Q145" s="92"/>
      <c r="R145" s="92"/>
      <c r="V145" s="283"/>
      <c r="W145" s="11"/>
      <c r="X145" s="20"/>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row>
    <row r="146" spans="1:58" ht="13.5" customHeight="1" x14ac:dyDescent="0.25">
      <c r="A146" s="280" t="s">
        <v>15</v>
      </c>
      <c r="B146" s="83"/>
      <c r="C146" s="55">
        <f>SUMPRODUCT(($J$134:$J$143="P1")*($I$134:$I$143&lt;&gt;"")*($I$134:$I$143="WP1")*($O$134:$O$143))</f>
        <v>0</v>
      </c>
      <c r="D146" s="55">
        <f>SUMPRODUCT(($J$134:$J$143="P1")*($I$134:$I$143&lt;&gt;"")*($I$134:$I$143="WP2")*($O$134:$O$143))</f>
        <v>0</v>
      </c>
      <c r="E146" s="55">
        <f>SUMPRODUCT(($J$134:$J$143="P1")*($I$134:$I$143&lt;&gt;"")*($I$134:$I$143="WP3")*($O$134:$O$143))</f>
        <v>0</v>
      </c>
      <c r="F146" s="55">
        <f>SUMPRODUCT(($J$134:$J$143="P1")*($I$134:$I$143&lt;&gt;"")*($I$134:$I$143="WP4")*($O$134:$O$143))</f>
        <v>0</v>
      </c>
      <c r="G146" s="55">
        <f>SUMPRODUCT(($J$134:$J$143="P1")*($I$134:$I$143&lt;&gt;"")*($I$134:$I$143="WP5")*($O$134:$O$143))</f>
        <v>0</v>
      </c>
      <c r="H146" s="90">
        <f>SUM(C146:E146)</f>
        <v>0</v>
      </c>
      <c r="I146" s="92"/>
      <c r="J146" s="92"/>
      <c r="K146" s="92"/>
      <c r="L146" s="92"/>
      <c r="M146" s="349"/>
      <c r="N146" s="349"/>
      <c r="O146" s="92"/>
      <c r="P146" s="92"/>
      <c r="Q146" s="92"/>
      <c r="R146" s="92"/>
      <c r="V146" s="283"/>
      <c r="W146" s="11"/>
      <c r="X146" s="26"/>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row>
    <row r="147" spans="1:58" ht="13.5" customHeight="1" x14ac:dyDescent="0.25">
      <c r="A147" s="280" t="s">
        <v>16</v>
      </c>
      <c r="B147" s="83"/>
      <c r="C147" s="55">
        <f>SUMPRODUCT(($J$134:$J$143="P2")*($I$134:$I$143&lt;&gt;"")*($I$134:$I$143="WP1")*($O$134:$O$143))</f>
        <v>0</v>
      </c>
      <c r="D147" s="55">
        <f>SUMPRODUCT(($J$134:$J$143="P2")*($I$134:$I$143&lt;&gt;"")*($I$134:$I$143="WP2")*($O$134:$O$143))</f>
        <v>0</v>
      </c>
      <c r="E147" s="55">
        <f>SUMPRODUCT(($J$134:$J$143="P2")*($I$134:$I$143&lt;&gt;"")*($I$134:$I$143="WP3")*($O$134:$O$143))</f>
        <v>0</v>
      </c>
      <c r="F147" s="55">
        <f>SUMPRODUCT(($J$134:$J$143="P2")*($I$134:$I$143&lt;&gt;"")*($I$134:$I$143="WP4")*($O$134:$O$143))</f>
        <v>0</v>
      </c>
      <c r="G147" s="55">
        <f>SUMPRODUCT(($J$134:$J$143="P2")*($I$134:$I$143&lt;&gt;"")*($I$134:$I$143="WP5")*($O$134:$O$143))</f>
        <v>0</v>
      </c>
      <c r="H147" s="90">
        <f>SUM(C147:E147)</f>
        <v>0</v>
      </c>
      <c r="J147" s="92"/>
      <c r="K147" s="92"/>
      <c r="L147" s="92"/>
      <c r="M147" s="349"/>
      <c r="N147" s="349"/>
      <c r="O147" s="92"/>
      <c r="P147" s="92"/>
      <c r="Q147" s="92"/>
      <c r="R147" s="92"/>
      <c r="V147" s="283"/>
      <c r="W147" s="11"/>
      <c r="X147" s="26"/>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row>
    <row r="148" spans="1:58" ht="13.5" customHeight="1" x14ac:dyDescent="0.25">
      <c r="A148" s="280" t="s">
        <v>20</v>
      </c>
      <c r="B148" s="83"/>
      <c r="C148" s="55">
        <f>SUMPRODUCT(($J$134:$J$143="P3")*($I$134:$I$143&lt;&gt;"")*($I$134:$I$143="WP1")*($O$134:$O$143))</f>
        <v>0</v>
      </c>
      <c r="D148" s="55">
        <f>SUMPRODUCT(($J$134:$J$143="P3")*($I$134:$I$143&lt;&gt;"")*($I$134:$I$143="WP2")*($O$134:$O$143))</f>
        <v>0</v>
      </c>
      <c r="E148" s="55">
        <f>SUMPRODUCT(($J$134:$J$143="P3")*($I$134:$I$143&lt;&gt;"")*($I$134:$I$143="WP3")*($O$134:$O$143))</f>
        <v>0</v>
      </c>
      <c r="F148" s="55">
        <f>SUMPRODUCT(($J$134:$J$143="P3")*($I$134:$I$143&lt;&gt;"")*($I$134:$I$143="WP4")*($O$134:$O$143))</f>
        <v>0</v>
      </c>
      <c r="G148" s="55">
        <f>SUMPRODUCT(($J$134:$J$143="P3")*($I$134:$I$143&lt;&gt;"")*($I$134:$I$143="WP5")*($O$134:$O$143))</f>
        <v>0</v>
      </c>
      <c r="H148" s="90">
        <f>SUM(C148:E148)</f>
        <v>0</v>
      </c>
      <c r="I148" s="92"/>
      <c r="J148" s="92"/>
      <c r="K148" s="92"/>
      <c r="L148" s="92"/>
      <c r="M148" s="349"/>
      <c r="N148" s="349"/>
      <c r="O148" s="92"/>
      <c r="P148" s="92"/>
      <c r="Q148" s="92"/>
      <c r="R148" s="92"/>
      <c r="V148" s="283"/>
      <c r="W148" s="11"/>
      <c r="X148" s="26"/>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row>
    <row r="149" spans="1:58" ht="18" customHeight="1" x14ac:dyDescent="0.25">
      <c r="A149" s="56" t="s">
        <v>28</v>
      </c>
      <c r="B149" s="84"/>
      <c r="C149" s="57">
        <f>SUM(C146:C148)</f>
        <v>0</v>
      </c>
      <c r="D149" s="57">
        <f>SUM(D146:D148)</f>
        <v>0</v>
      </c>
      <c r="E149" s="57">
        <f>SUM(E146:E148)</f>
        <v>0</v>
      </c>
      <c r="F149" s="57">
        <f t="shared" ref="F149:G149" si="16">SUM(F146:F148)</f>
        <v>0</v>
      </c>
      <c r="G149" s="57">
        <f t="shared" si="16"/>
        <v>0</v>
      </c>
      <c r="H149" s="57">
        <f>SUM(H146:H148)</f>
        <v>0</v>
      </c>
      <c r="J149" s="92"/>
      <c r="K149" s="92"/>
      <c r="L149" s="92"/>
      <c r="M149" s="92"/>
      <c r="N149" s="92"/>
      <c r="O149" s="92"/>
      <c r="P149" s="92"/>
      <c r="Q149" s="92"/>
      <c r="R149" s="92"/>
      <c r="S149" s="18"/>
      <c r="T149" s="18"/>
      <c r="U149" s="18"/>
      <c r="V149" s="283"/>
      <c r="W149" s="11"/>
      <c r="X149" s="26"/>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row>
    <row r="150" spans="1:58" s="11" customFormat="1" ht="39" customHeight="1" x14ac:dyDescent="0.25">
      <c r="A150" s="56" t="s">
        <v>138</v>
      </c>
      <c r="B150" s="84"/>
      <c r="C150" s="57">
        <f>SUMPRODUCT(($I$134:$I$143="WP1")*($H$134:$H$143&lt;&gt;"")*($H$134:$H$143="SI/YES")*($O$134:$O$143))</f>
        <v>0</v>
      </c>
      <c r="D150" s="57">
        <f>SUMPRODUCT(($I$134:$I$143="WP2")*($H$134:$H$143&lt;&gt;"")*($H$134:$H$143="SI/YES")*($O$134:$O$143))</f>
        <v>0</v>
      </c>
      <c r="E150" s="57">
        <f>SUMPRODUCT(($I$134:$I$143="WP3")*($H$134:$H$143&lt;&gt;"")*($H$134:$H$143="SI/YES")*($O$134:$O$143))</f>
        <v>0</v>
      </c>
      <c r="F150" s="57">
        <f>SUMPRODUCT(($I$134:$I$143="WP4")*($H$134:$H$143&lt;&gt;"")*($H$134:$H$143="SI/YES")*($O$134:$O$143))</f>
        <v>0</v>
      </c>
      <c r="G150" s="57">
        <f>SUMPRODUCT(($I$134:$I$143="WP5")*($H$134:$H$143&lt;&gt;"")*($H$134:$H$143="SI/YES")*($O$134:$O$143))</f>
        <v>0</v>
      </c>
      <c r="H150" s="57">
        <f ca="1">SUM(C150:H150)</f>
        <v>0</v>
      </c>
      <c r="I150" s="92"/>
      <c r="J150" s="92"/>
      <c r="K150" s="92"/>
      <c r="L150" s="92"/>
      <c r="M150" s="92"/>
      <c r="N150" s="92"/>
      <c r="O150" s="92"/>
      <c r="P150" s="19"/>
      <c r="Q150" s="19"/>
      <c r="R150" s="19"/>
      <c r="S150" s="20"/>
      <c r="T150" s="20"/>
      <c r="U150" s="20"/>
      <c r="V150" s="20"/>
      <c r="W150" s="20"/>
      <c r="X150" s="20"/>
      <c r="Y150" s="20"/>
      <c r="Z150" s="20"/>
      <c r="AA150" s="20"/>
      <c r="AB150" s="20"/>
      <c r="AC150" s="20"/>
      <c r="AD150" s="20"/>
      <c r="AE150" s="20"/>
      <c r="AF150" s="20"/>
      <c r="AG150" s="20"/>
      <c r="AH150" s="20"/>
      <c r="AI150" s="283"/>
      <c r="AJ150" s="283"/>
      <c r="AK150" s="283"/>
      <c r="AL150" s="283"/>
      <c r="AM150" s="283"/>
      <c r="AN150" s="283"/>
      <c r="AO150" s="20"/>
      <c r="AP150" s="20"/>
      <c r="AQ150" s="20"/>
      <c r="AR150" s="20"/>
      <c r="AS150" s="20"/>
      <c r="AT150" s="20"/>
      <c r="AU150" s="20"/>
      <c r="AV150" s="20"/>
      <c r="AW150" s="20"/>
      <c r="AX150" s="20"/>
      <c r="AY150" s="20"/>
      <c r="AZ150" s="20"/>
      <c r="BA150" s="20"/>
      <c r="BB150" s="20"/>
      <c r="BC150" s="20"/>
      <c r="BD150" s="20"/>
      <c r="BE150" s="20"/>
      <c r="BF150" s="20"/>
    </row>
    <row r="151" spans="1:58" s="11" customFormat="1" ht="16.5" customHeight="1" x14ac:dyDescent="0.25">
      <c r="A151" s="19"/>
      <c r="B151" s="19"/>
      <c r="C151" s="19"/>
      <c r="D151" s="19"/>
      <c r="E151" s="19"/>
      <c r="F151" s="19"/>
      <c r="G151" s="19"/>
      <c r="H151" s="19"/>
      <c r="I151" s="19"/>
      <c r="J151" s="19"/>
      <c r="K151" s="19"/>
      <c r="L151" s="19"/>
      <c r="M151" s="19"/>
      <c r="N151" s="19"/>
      <c r="O151" s="19"/>
      <c r="P151" s="19"/>
      <c r="Q151" s="19"/>
      <c r="R151" s="19"/>
      <c r="S151" s="20"/>
      <c r="T151" s="20"/>
      <c r="U151" s="20"/>
      <c r="V151" s="20"/>
      <c r="W151" s="20"/>
      <c r="X151" s="20"/>
      <c r="Y151" s="20"/>
      <c r="Z151" s="20"/>
      <c r="AA151" s="20"/>
      <c r="AB151" s="20"/>
      <c r="AC151" s="20"/>
      <c r="AD151" s="20"/>
      <c r="AE151" s="20"/>
      <c r="AF151" s="20"/>
      <c r="AG151" s="20"/>
      <c r="AH151" s="20"/>
      <c r="AI151" s="283"/>
      <c r="AJ151" s="283"/>
      <c r="AK151" s="283"/>
      <c r="AL151" s="283"/>
      <c r="AM151" s="283"/>
      <c r="AN151" s="283"/>
      <c r="AO151" s="20"/>
      <c r="AP151" s="20"/>
      <c r="AQ151" s="20"/>
      <c r="AR151" s="20"/>
      <c r="AS151" s="20"/>
      <c r="AT151" s="20"/>
      <c r="AU151" s="20"/>
      <c r="AV151" s="20"/>
      <c r="AW151" s="20"/>
      <c r="AX151" s="20"/>
      <c r="AY151" s="20"/>
      <c r="AZ151" s="20"/>
      <c r="BA151" s="20"/>
      <c r="BB151" s="20"/>
      <c r="BC151" s="20"/>
      <c r="BD151" s="20"/>
      <c r="BE151" s="20"/>
      <c r="BF151" s="20"/>
    </row>
    <row r="152" spans="1:58" s="11" customFormat="1" ht="16.5" customHeight="1" x14ac:dyDescent="0.25">
      <c r="A152" s="85" t="s">
        <v>124</v>
      </c>
      <c r="B152" s="19"/>
      <c r="C152" s="19"/>
      <c r="D152" s="19"/>
      <c r="E152" s="19"/>
      <c r="F152" s="19"/>
      <c r="G152" s="19"/>
      <c r="H152" s="19"/>
      <c r="I152" s="19"/>
      <c r="J152" s="19"/>
      <c r="K152" s="19"/>
      <c r="L152" s="19"/>
      <c r="M152" s="19"/>
      <c r="N152" s="19"/>
      <c r="O152" s="19"/>
      <c r="P152" s="19"/>
      <c r="Q152" s="19"/>
      <c r="R152" s="19"/>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row>
    <row r="153" spans="1:58" s="11" customFormat="1" ht="9.75" customHeight="1" x14ac:dyDescent="0.25">
      <c r="A153" s="16"/>
      <c r="B153" s="19"/>
      <c r="C153" s="19"/>
      <c r="D153" s="19"/>
      <c r="E153" s="19"/>
      <c r="F153" s="19"/>
      <c r="G153" s="19"/>
      <c r="H153" s="19"/>
      <c r="I153" s="19"/>
      <c r="J153" s="19"/>
      <c r="K153" s="19"/>
      <c r="L153" s="19"/>
      <c r="M153" s="19"/>
      <c r="N153" s="19"/>
      <c r="O153" s="19"/>
      <c r="P153" s="19"/>
      <c r="Q153" s="19"/>
      <c r="R153" s="19"/>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row>
    <row r="154" spans="1:58" ht="84.75" customHeight="1" x14ac:dyDescent="0.25">
      <c r="A154" s="54"/>
      <c r="B154" s="280"/>
      <c r="C154" s="280" t="s">
        <v>50</v>
      </c>
      <c r="D154" s="280" t="s">
        <v>51</v>
      </c>
      <c r="E154" s="280" t="s">
        <v>52</v>
      </c>
      <c r="F154" s="280" t="s">
        <v>205</v>
      </c>
      <c r="G154" s="280" t="s">
        <v>206</v>
      </c>
      <c r="H154" s="280" t="s">
        <v>28</v>
      </c>
      <c r="I154" s="92"/>
      <c r="J154" s="92"/>
      <c r="K154" s="92"/>
      <c r="L154" s="92"/>
      <c r="M154" s="92"/>
      <c r="N154" s="92"/>
      <c r="O154" s="92"/>
      <c r="P154" s="92"/>
      <c r="Q154" s="92"/>
      <c r="R154" s="92"/>
      <c r="V154" s="283"/>
      <c r="W154" s="11"/>
      <c r="X154" s="20"/>
      <c r="Y154" s="283"/>
      <c r="Z154" s="283"/>
      <c r="AA154" s="283"/>
      <c r="AB154" s="283"/>
      <c r="AC154" s="283"/>
      <c r="AD154" s="283"/>
      <c r="AE154" s="283"/>
      <c r="AF154" s="283"/>
      <c r="AG154" s="283"/>
      <c r="AH154" s="77"/>
      <c r="AI154" s="77"/>
      <c r="AJ154" s="77"/>
      <c r="AK154" s="77"/>
      <c r="AL154" s="77"/>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row>
    <row r="155" spans="1:58" ht="51.75" customHeight="1" x14ac:dyDescent="0.25">
      <c r="A155" s="280" t="s">
        <v>195</v>
      </c>
      <c r="B155" s="83"/>
      <c r="C155" s="93">
        <f>H47</f>
        <v>0</v>
      </c>
      <c r="D155" s="291">
        <v>0</v>
      </c>
      <c r="E155" s="291">
        <v>0</v>
      </c>
      <c r="F155" s="291">
        <v>0</v>
      </c>
      <c r="G155" s="291">
        <v>0</v>
      </c>
      <c r="H155" s="95">
        <f>SUM(C155:G155)</f>
        <v>0</v>
      </c>
      <c r="I155" s="92"/>
      <c r="J155" s="92"/>
      <c r="K155" s="92"/>
      <c r="L155" s="92"/>
      <c r="M155" s="92"/>
      <c r="N155" s="92"/>
      <c r="O155" s="92"/>
      <c r="P155" s="92"/>
      <c r="Q155" s="92"/>
      <c r="R155" s="92"/>
      <c r="V155" s="283"/>
      <c r="W155" s="11"/>
      <c r="X155" s="26"/>
      <c r="Y155" s="283"/>
      <c r="Z155" s="283"/>
      <c r="AA155" s="283"/>
      <c r="AB155" s="283"/>
      <c r="AC155" s="283"/>
      <c r="AD155" s="283"/>
      <c r="AE155" s="283"/>
      <c r="AF155" s="283"/>
      <c r="AG155" s="283"/>
      <c r="AH155" s="78"/>
      <c r="AI155" s="78"/>
      <c r="AJ155" s="78"/>
      <c r="AK155" s="78"/>
      <c r="AL155" s="78"/>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row>
    <row r="156" spans="1:58" ht="57" customHeight="1" x14ac:dyDescent="0.25">
      <c r="A156" s="280" t="s">
        <v>62</v>
      </c>
      <c r="B156" s="83"/>
      <c r="C156" s="93">
        <f>H55</f>
        <v>0</v>
      </c>
      <c r="D156" s="291">
        <v>0</v>
      </c>
      <c r="E156" s="291">
        <v>0</v>
      </c>
      <c r="F156" s="291">
        <v>0</v>
      </c>
      <c r="G156" s="291">
        <v>0</v>
      </c>
      <c r="H156" s="95">
        <f>SUM(C156:G156)</f>
        <v>0</v>
      </c>
      <c r="I156" s="92"/>
      <c r="J156" s="92"/>
      <c r="K156" s="92"/>
      <c r="L156" s="92"/>
      <c r="M156" s="92"/>
      <c r="N156" s="92"/>
      <c r="O156" s="92"/>
      <c r="P156" s="92"/>
      <c r="Q156" s="92"/>
      <c r="R156" s="92"/>
      <c r="V156" s="283"/>
      <c r="W156" s="11"/>
      <c r="X156" s="26"/>
      <c r="Y156" s="283"/>
      <c r="Z156" s="283"/>
      <c r="AA156" s="283"/>
      <c r="AB156" s="283"/>
      <c r="AC156" s="283"/>
      <c r="AD156" s="283"/>
      <c r="AE156" s="283"/>
      <c r="AF156" s="283"/>
      <c r="AG156" s="283"/>
      <c r="AH156" s="78"/>
      <c r="AI156" s="78"/>
      <c r="AJ156" s="78"/>
      <c r="AK156" s="78"/>
      <c r="AL156" s="78"/>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row>
    <row r="157" spans="1:58" ht="50.25" customHeight="1" x14ac:dyDescent="0.25">
      <c r="A157" s="280" t="str">
        <f>A61</f>
        <v>Spese di viaggio e soggiorno / Travel and accommodation costs</v>
      </c>
      <c r="B157" s="83"/>
      <c r="C157" s="93">
        <f>C78</f>
        <v>0</v>
      </c>
      <c r="D157" s="93">
        <f>D78</f>
        <v>0</v>
      </c>
      <c r="E157" s="93">
        <f t="shared" ref="E157" si="17">E78</f>
        <v>0</v>
      </c>
      <c r="F157" s="93">
        <f>F78</f>
        <v>0</v>
      </c>
      <c r="G157" s="93">
        <f>G78</f>
        <v>0</v>
      </c>
      <c r="H157" s="95">
        <f>SUM(C157:G157)</f>
        <v>0</v>
      </c>
      <c r="I157" s="92"/>
      <c r="J157" s="92"/>
      <c r="K157" s="92"/>
      <c r="L157" s="92"/>
      <c r="M157" s="92"/>
      <c r="N157" s="92"/>
      <c r="O157" s="92"/>
      <c r="P157" s="92"/>
      <c r="Q157" s="92"/>
      <c r="R157" s="92"/>
      <c r="V157" s="283"/>
      <c r="W157" s="11"/>
      <c r="X157" s="26"/>
      <c r="Y157" s="283"/>
      <c r="Z157" s="283"/>
      <c r="AA157" s="283"/>
      <c r="AB157" s="283"/>
      <c r="AC157" s="283"/>
      <c r="AD157" s="283"/>
      <c r="AE157" s="283"/>
      <c r="AF157" s="283"/>
      <c r="AG157" s="283"/>
      <c r="AH157" s="78"/>
      <c r="AI157" s="78"/>
      <c r="AJ157" s="78"/>
      <c r="AK157" s="78"/>
      <c r="AL157" s="78"/>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row>
    <row r="158" spans="1:58" ht="63" customHeight="1" x14ac:dyDescent="0.25">
      <c r="A158" s="280" t="str">
        <f>A85</f>
        <v>Costi per consulenze e servizi / External expertise and services costs</v>
      </c>
      <c r="B158" s="83"/>
      <c r="C158" s="93">
        <f>C102</f>
        <v>0</v>
      </c>
      <c r="D158" s="93">
        <f>D102</f>
        <v>0</v>
      </c>
      <c r="E158" s="93">
        <f t="shared" ref="E158:G158" si="18">E102</f>
        <v>0</v>
      </c>
      <c r="F158" s="93">
        <f t="shared" si="18"/>
        <v>0</v>
      </c>
      <c r="G158" s="93">
        <f t="shared" si="18"/>
        <v>0</v>
      </c>
      <c r="H158" s="95">
        <f t="shared" ref="H158:H159" si="19">SUM(C158:G158)</f>
        <v>0</v>
      </c>
      <c r="I158" s="92"/>
      <c r="J158" s="92"/>
      <c r="K158" s="92"/>
      <c r="L158" s="92"/>
      <c r="M158" s="92"/>
      <c r="N158" s="92"/>
      <c r="O158" s="92"/>
      <c r="P158" s="92"/>
      <c r="Q158" s="92"/>
      <c r="R158" s="92"/>
      <c r="V158" s="283"/>
      <c r="W158" s="11"/>
      <c r="X158" s="26"/>
      <c r="Y158" s="283"/>
      <c r="Z158" s="283"/>
      <c r="AA158" s="283"/>
      <c r="AB158" s="283"/>
      <c r="AC158" s="283"/>
      <c r="AD158" s="283"/>
      <c r="AE158" s="283"/>
      <c r="AF158" s="283"/>
      <c r="AG158" s="283"/>
      <c r="AH158" s="78"/>
      <c r="AI158" s="78"/>
      <c r="AJ158" s="78"/>
      <c r="AK158" s="78"/>
      <c r="AL158" s="78"/>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row>
    <row r="159" spans="1:58" ht="30.75" customHeight="1" x14ac:dyDescent="0.25">
      <c r="A159" s="280" t="str">
        <f>A108</f>
        <v xml:space="preserve">Attrezzature /   Equipment </v>
      </c>
      <c r="B159" s="83"/>
      <c r="C159" s="93">
        <f>C125</f>
        <v>0</v>
      </c>
      <c r="D159" s="93">
        <f>D125</f>
        <v>0</v>
      </c>
      <c r="E159" s="93">
        <f>E125</f>
        <v>0</v>
      </c>
      <c r="F159" s="93">
        <f>F125</f>
        <v>0</v>
      </c>
      <c r="G159" s="93">
        <f>G125</f>
        <v>0</v>
      </c>
      <c r="H159" s="95">
        <f t="shared" si="19"/>
        <v>0</v>
      </c>
      <c r="I159" s="92"/>
      <c r="J159" s="92"/>
      <c r="K159" s="92"/>
      <c r="L159" s="92"/>
      <c r="M159" s="92"/>
      <c r="N159" s="92"/>
      <c r="O159" s="92"/>
      <c r="P159" s="92"/>
      <c r="Q159" s="92"/>
      <c r="R159" s="92"/>
      <c r="V159" s="283"/>
      <c r="W159" s="11"/>
      <c r="X159" s="26"/>
      <c r="Y159" s="283"/>
      <c r="Z159" s="283"/>
      <c r="AA159" s="283"/>
      <c r="AB159" s="283"/>
      <c r="AC159" s="283"/>
      <c r="AD159" s="283"/>
      <c r="AE159" s="283"/>
      <c r="AF159" s="283"/>
      <c r="AG159" s="283"/>
      <c r="AH159" s="78"/>
      <c r="AI159" s="78"/>
      <c r="AJ159" s="78"/>
      <c r="AK159" s="78"/>
      <c r="AL159" s="78"/>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row>
    <row r="160" spans="1:58" ht="36" customHeight="1" x14ac:dyDescent="0.25">
      <c r="A160" s="56" t="s">
        <v>123</v>
      </c>
      <c r="B160" s="83"/>
      <c r="C160" s="91">
        <f>SUM(C$155:C$159)</f>
        <v>0</v>
      </c>
      <c r="D160" s="91">
        <f>SUM(D$155:D$159)</f>
        <v>0</v>
      </c>
      <c r="E160" s="91">
        <f>SUM(E$155:E$159)</f>
        <v>0</v>
      </c>
      <c r="F160" s="91">
        <f t="shared" ref="F160:G160" si="20">SUM(F$155:F$159)</f>
        <v>0</v>
      </c>
      <c r="G160" s="91">
        <f t="shared" si="20"/>
        <v>0</v>
      </c>
      <c r="H160" s="91">
        <f>SUM(H$155:H$159)</f>
        <v>0</v>
      </c>
      <c r="I160" s="92"/>
      <c r="J160" s="92"/>
      <c r="K160" s="92"/>
      <c r="L160" s="92"/>
      <c r="M160" s="92"/>
      <c r="N160" s="92"/>
      <c r="O160" s="92"/>
      <c r="P160" s="92"/>
      <c r="Q160" s="92"/>
      <c r="R160" s="92"/>
      <c r="V160" s="283"/>
      <c r="W160" s="11"/>
      <c r="X160" s="26"/>
      <c r="Y160" s="283"/>
      <c r="Z160" s="283"/>
      <c r="AA160" s="283"/>
      <c r="AB160" s="283"/>
      <c r="AC160" s="283"/>
      <c r="AD160" s="283"/>
      <c r="AE160" s="283"/>
      <c r="AF160" s="283"/>
      <c r="AG160" s="283"/>
      <c r="AH160" s="79"/>
      <c r="AI160" s="79"/>
      <c r="AJ160" s="79"/>
      <c r="AK160" s="79"/>
      <c r="AL160" s="79"/>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row>
    <row r="161" spans="1:58" ht="31.5" customHeight="1" x14ac:dyDescent="0.25">
      <c r="A161" s="56" t="s">
        <v>122</v>
      </c>
      <c r="B161" s="83"/>
      <c r="C161" s="100">
        <f>C149</f>
        <v>0</v>
      </c>
      <c r="D161" s="100">
        <f>D149</f>
        <v>0</v>
      </c>
      <c r="E161" s="100">
        <f>E149</f>
        <v>0</v>
      </c>
      <c r="F161" s="100">
        <f>F149</f>
        <v>0</v>
      </c>
      <c r="G161" s="100">
        <f>G149</f>
        <v>0</v>
      </c>
      <c r="H161" s="101">
        <f>SUM(C161:G161)</f>
        <v>0</v>
      </c>
      <c r="I161" s="92"/>
      <c r="J161" s="92"/>
      <c r="K161" s="92"/>
      <c r="L161" s="92"/>
      <c r="M161" s="92"/>
      <c r="N161" s="92"/>
      <c r="O161" s="92"/>
      <c r="P161" s="92"/>
      <c r="Q161" s="92"/>
      <c r="R161" s="92"/>
      <c r="V161" s="283"/>
      <c r="W161" s="11"/>
      <c r="X161" s="26"/>
      <c r="Y161" s="283"/>
      <c r="Z161" s="283"/>
      <c r="AA161" s="283"/>
      <c r="AB161" s="283"/>
      <c r="AC161" s="283"/>
      <c r="AD161" s="283"/>
      <c r="AE161" s="283"/>
      <c r="AF161" s="283"/>
      <c r="AG161" s="283"/>
      <c r="AH161" s="78"/>
      <c r="AI161" s="78"/>
      <c r="AJ161" s="78"/>
      <c r="AK161" s="78"/>
      <c r="AL161" s="78"/>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row>
    <row r="162" spans="1:58" ht="46.5" customHeight="1" x14ac:dyDescent="0.25">
      <c r="A162" s="56" t="s">
        <v>138</v>
      </c>
      <c r="B162" s="83"/>
      <c r="C162" s="102">
        <f>C79+C103+C126+C150</f>
        <v>0</v>
      </c>
      <c r="D162" s="102">
        <f>D79+D103+D126+D150</f>
        <v>0</v>
      </c>
      <c r="E162" s="102">
        <f>E79+E103+E126+E150</f>
        <v>0</v>
      </c>
      <c r="F162" s="102">
        <f t="shared" ref="F162:G162" si="21">F79+F103+F126+F150</f>
        <v>0</v>
      </c>
      <c r="G162" s="102">
        <f t="shared" si="21"/>
        <v>0</v>
      </c>
      <c r="H162" s="101">
        <f>SUM(C162:G162)</f>
        <v>0</v>
      </c>
      <c r="I162" s="92"/>
      <c r="J162" s="92"/>
      <c r="K162" s="92"/>
      <c r="L162" s="107"/>
      <c r="M162" s="107"/>
      <c r="N162" s="107"/>
      <c r="O162" s="107"/>
      <c r="P162" s="107"/>
      <c r="V162" s="283"/>
      <c r="W162" s="11"/>
      <c r="X162" s="26"/>
      <c r="Y162" s="283"/>
      <c r="Z162" s="283"/>
      <c r="AA162" s="283"/>
      <c r="AB162" s="283"/>
      <c r="AC162" s="283"/>
      <c r="AD162" s="283"/>
      <c r="AE162" s="283"/>
      <c r="AF162" s="283"/>
      <c r="AG162" s="283"/>
      <c r="AH162" s="79"/>
      <c r="AI162" s="79"/>
      <c r="AJ162" s="79"/>
      <c r="AK162" s="79"/>
      <c r="AL162" s="79"/>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row>
    <row r="163" spans="1:58" s="11" customFormat="1" ht="55.8" customHeight="1" x14ac:dyDescent="0.25">
      <c r="A163" s="109" t="s">
        <v>67</v>
      </c>
      <c r="B163" s="83"/>
      <c r="C163" s="110">
        <f>SUM(C$155:C$159)-C149-C162</f>
        <v>0</v>
      </c>
      <c r="D163" s="110">
        <f>SUM(D$155:D$159)-D149-D162</f>
        <v>0</v>
      </c>
      <c r="E163" s="110">
        <f>SUM(E$155:E$159)-E149-E162</f>
        <v>0</v>
      </c>
      <c r="F163" s="110">
        <f t="shared" ref="F163:G163" si="22">SUM(F$155:F$159)-F149-F162</f>
        <v>0</v>
      </c>
      <c r="G163" s="110">
        <f t="shared" si="22"/>
        <v>0</v>
      </c>
      <c r="H163" s="110">
        <f>SUM(H$155:H$159)-H149-H162</f>
        <v>0</v>
      </c>
      <c r="I163" s="92"/>
      <c r="J163" s="92"/>
      <c r="K163" s="92"/>
      <c r="L163" s="92"/>
      <c r="M163" s="19"/>
      <c r="N163" s="19"/>
      <c r="O163" s="19"/>
      <c r="P163" s="19"/>
      <c r="Q163" s="19"/>
      <c r="R163" s="19"/>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row>
    <row r="164" spans="1:58" s="11" customFormat="1" ht="17.25" customHeight="1" x14ac:dyDescent="0.25">
      <c r="A164" s="19"/>
      <c r="B164" s="19"/>
      <c r="C164" s="19"/>
      <c r="D164" s="19"/>
      <c r="E164" s="19"/>
      <c r="F164" s="19"/>
      <c r="G164" s="19"/>
      <c r="H164" s="19"/>
      <c r="I164" s="19"/>
      <c r="J164" s="19"/>
      <c r="K164" s="19"/>
      <c r="L164" s="19"/>
      <c r="M164" s="19"/>
      <c r="N164" s="19"/>
      <c r="O164" s="19"/>
      <c r="P164" s="19"/>
      <c r="Q164" s="19"/>
      <c r="R164" s="19"/>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row>
    <row r="165" spans="1:58" s="11" customFormat="1" ht="16.5" customHeight="1" x14ac:dyDescent="0.25">
      <c r="A165" s="85" t="s">
        <v>125</v>
      </c>
      <c r="B165" s="19"/>
      <c r="C165" s="19"/>
      <c r="D165" s="19"/>
      <c r="E165" s="19"/>
      <c r="F165" s="19"/>
      <c r="G165" s="19"/>
      <c r="H165" s="19"/>
      <c r="I165" s="19"/>
      <c r="J165" s="19"/>
      <c r="K165" s="19"/>
      <c r="L165" s="19"/>
      <c r="M165" s="19"/>
      <c r="N165" s="19"/>
      <c r="O165" s="19"/>
      <c r="P165" s="19"/>
      <c r="Q165" s="19"/>
      <c r="R165" s="19"/>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row>
    <row r="166" spans="1:58" s="11" customFormat="1" ht="6.75" customHeight="1" x14ac:dyDescent="0.25">
      <c r="A166" s="19"/>
      <c r="B166" s="19"/>
      <c r="C166" s="19"/>
      <c r="D166" s="19"/>
      <c r="E166" s="19"/>
      <c r="F166" s="19"/>
      <c r="G166" s="19"/>
      <c r="H166" s="19"/>
      <c r="I166" s="19"/>
      <c r="J166" s="19"/>
      <c r="K166" s="19"/>
      <c r="L166" s="19"/>
      <c r="M166" s="19"/>
      <c r="N166" s="19"/>
      <c r="O166" s="19"/>
      <c r="P166" s="19"/>
      <c r="Q166" s="19"/>
      <c r="R166" s="19"/>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row>
    <row r="167" spans="1:58" ht="74.25" customHeight="1" x14ac:dyDescent="0.25">
      <c r="A167" s="54"/>
      <c r="B167" s="280"/>
      <c r="C167" s="280" t="s">
        <v>50</v>
      </c>
      <c r="D167" s="280" t="s">
        <v>51</v>
      </c>
      <c r="E167" s="280" t="s">
        <v>52</v>
      </c>
      <c r="F167" s="280" t="s">
        <v>205</v>
      </c>
      <c r="G167" s="280" t="s">
        <v>206</v>
      </c>
      <c r="H167" s="280" t="s">
        <v>28</v>
      </c>
      <c r="I167" s="92"/>
      <c r="J167" s="92"/>
      <c r="K167" s="92"/>
      <c r="L167" s="92"/>
      <c r="M167" s="92"/>
      <c r="N167" s="92"/>
      <c r="O167" s="92"/>
      <c r="P167" s="92"/>
      <c r="Q167" s="92"/>
      <c r="R167" s="92"/>
      <c r="V167" s="283"/>
      <c r="W167" s="11"/>
      <c r="X167" s="20"/>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row>
    <row r="168" spans="1:58" ht="13.5" customHeight="1" x14ac:dyDescent="0.25">
      <c r="A168" s="280" t="str">
        <f>Page_2!A46</f>
        <v>P1</v>
      </c>
      <c r="B168" s="94"/>
      <c r="C168" s="93">
        <f>H44+H52+C75+C99+C122</f>
        <v>0</v>
      </c>
      <c r="D168" s="93">
        <f>D75+D99+D122</f>
        <v>0</v>
      </c>
      <c r="E168" s="93">
        <f>E75+E99+E122</f>
        <v>0</v>
      </c>
      <c r="F168" s="93">
        <f>F75+F99+F122</f>
        <v>0</v>
      </c>
      <c r="G168" s="93">
        <f t="shared" ref="G168" si="23">G75+G99+G122</f>
        <v>0</v>
      </c>
      <c r="H168" s="95">
        <f>SUM(C168:G168)</f>
        <v>0</v>
      </c>
      <c r="I168" s="92"/>
      <c r="J168" s="92"/>
      <c r="K168" s="92"/>
      <c r="L168" s="92"/>
      <c r="M168" s="92"/>
      <c r="N168" s="92"/>
      <c r="O168" s="92"/>
      <c r="P168" s="92"/>
      <c r="Q168" s="92"/>
      <c r="R168" s="92"/>
      <c r="V168" s="283"/>
      <c r="W168" s="11"/>
      <c r="X168" s="26"/>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row>
    <row r="169" spans="1:58" ht="13.5" customHeight="1" x14ac:dyDescent="0.25">
      <c r="A169" s="280" t="str">
        <f>Page_2!A47</f>
        <v>P2</v>
      </c>
      <c r="B169" s="94"/>
      <c r="C169" s="93">
        <f>H45+H53+C76+C100+C123</f>
        <v>0</v>
      </c>
      <c r="D169" s="93">
        <f>D76+D100+D123</f>
        <v>0</v>
      </c>
      <c r="E169" s="93">
        <f>E76+E100+E123</f>
        <v>0</v>
      </c>
      <c r="F169" s="93">
        <f t="shared" ref="F169:G170" si="24">F76+F100+F123</f>
        <v>0</v>
      </c>
      <c r="G169" s="93">
        <f t="shared" si="24"/>
        <v>0</v>
      </c>
      <c r="H169" s="95">
        <f t="shared" ref="H169:H170" si="25">SUM(C169:G169)</f>
        <v>0</v>
      </c>
      <c r="I169" s="92"/>
      <c r="J169" s="92"/>
      <c r="K169" s="92"/>
      <c r="L169" s="92"/>
      <c r="M169" s="92"/>
      <c r="N169" s="92"/>
      <c r="O169" s="92"/>
      <c r="P169" s="92"/>
      <c r="Q169" s="92"/>
      <c r="R169" s="92"/>
      <c r="V169" s="283"/>
      <c r="W169" s="11"/>
      <c r="X169" s="26"/>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row>
    <row r="170" spans="1:58" ht="13.5" customHeight="1" x14ac:dyDescent="0.25">
      <c r="A170" s="280" t="str">
        <f>Page_2!A48</f>
        <v>P3</v>
      </c>
      <c r="B170" s="94"/>
      <c r="C170" s="93">
        <f>H46+H54+C77+C101+C124</f>
        <v>0</v>
      </c>
      <c r="D170" s="93">
        <f>D77+D101+D124</f>
        <v>0</v>
      </c>
      <c r="E170" s="93">
        <f>E77+E101+E124</f>
        <v>0</v>
      </c>
      <c r="F170" s="93">
        <f t="shared" si="24"/>
        <v>0</v>
      </c>
      <c r="G170" s="93">
        <f t="shared" si="24"/>
        <v>0</v>
      </c>
      <c r="H170" s="95">
        <f t="shared" si="25"/>
        <v>0</v>
      </c>
      <c r="I170" s="92"/>
      <c r="J170" s="92"/>
      <c r="K170" s="92"/>
      <c r="L170" s="92"/>
      <c r="M170" s="92"/>
      <c r="N170" s="92"/>
      <c r="O170" s="92"/>
      <c r="P170" s="92"/>
      <c r="Q170" s="92"/>
      <c r="R170" s="92"/>
      <c r="V170" s="283"/>
      <c r="W170" s="11"/>
      <c r="X170" s="26"/>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row>
    <row r="171" spans="1:58" ht="36" customHeight="1" x14ac:dyDescent="0.25">
      <c r="A171" s="56" t="s">
        <v>126</v>
      </c>
      <c r="B171" s="94"/>
      <c r="C171" s="91">
        <f>SUM(C$168:C$170)</f>
        <v>0</v>
      </c>
      <c r="D171" s="91">
        <f>SUM(D$168:D$170)</f>
        <v>0</v>
      </c>
      <c r="E171" s="91">
        <f>SUM(E$168:E$170)</f>
        <v>0</v>
      </c>
      <c r="F171" s="91">
        <f t="shared" ref="F171:G171" si="26">SUM(F$168:F$170)</f>
        <v>0</v>
      </c>
      <c r="G171" s="91">
        <f t="shared" si="26"/>
        <v>0</v>
      </c>
      <c r="H171" s="91">
        <f>SUM(H$168:H$170)</f>
        <v>0</v>
      </c>
      <c r="I171" s="92"/>
      <c r="J171" s="92"/>
      <c r="K171" s="92"/>
      <c r="L171" s="92"/>
      <c r="M171" s="92"/>
      <c r="N171" s="92"/>
      <c r="O171" s="92"/>
      <c r="P171" s="92"/>
      <c r="Q171" s="92"/>
      <c r="R171" s="92"/>
      <c r="V171" s="283"/>
      <c r="W171" s="11"/>
      <c r="X171" s="26"/>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row>
    <row r="172" spans="1:58" ht="31.5" customHeight="1" x14ac:dyDescent="0.25">
      <c r="A172" s="56" t="s">
        <v>122</v>
      </c>
      <c r="B172" s="94"/>
      <c r="C172" s="100">
        <f t="shared" ref="C172:G173" si="27">C161</f>
        <v>0</v>
      </c>
      <c r="D172" s="100">
        <f t="shared" si="27"/>
        <v>0</v>
      </c>
      <c r="E172" s="100">
        <f t="shared" si="27"/>
        <v>0</v>
      </c>
      <c r="F172" s="100">
        <f t="shared" si="27"/>
        <v>0</v>
      </c>
      <c r="G172" s="100">
        <f t="shared" si="27"/>
        <v>0</v>
      </c>
      <c r="H172" s="101">
        <f>H161</f>
        <v>0</v>
      </c>
      <c r="I172" s="92"/>
      <c r="J172" s="92"/>
      <c r="K172" s="92"/>
      <c r="L172" s="92"/>
      <c r="M172" s="92"/>
      <c r="N172" s="92"/>
      <c r="O172" s="92"/>
      <c r="P172" s="92"/>
      <c r="Q172" s="92"/>
      <c r="R172" s="92"/>
      <c r="V172" s="283"/>
      <c r="W172" s="11"/>
      <c r="X172" s="26"/>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row>
    <row r="173" spans="1:58" ht="54" customHeight="1" x14ac:dyDescent="0.25">
      <c r="A173" s="56" t="s">
        <v>138</v>
      </c>
      <c r="B173" s="94"/>
      <c r="C173" s="102">
        <f t="shared" si="27"/>
        <v>0</v>
      </c>
      <c r="D173" s="102">
        <f t="shared" si="27"/>
        <v>0</v>
      </c>
      <c r="E173" s="102">
        <f t="shared" si="27"/>
        <v>0</v>
      </c>
      <c r="F173" s="102">
        <f t="shared" si="27"/>
        <v>0</v>
      </c>
      <c r="G173" s="102">
        <f t="shared" si="27"/>
        <v>0</v>
      </c>
      <c r="H173" s="102">
        <f>H162</f>
        <v>0</v>
      </c>
      <c r="I173" s="92"/>
      <c r="J173" s="92"/>
      <c r="K173" s="92"/>
      <c r="L173" s="92"/>
      <c r="M173" s="92"/>
      <c r="N173" s="92"/>
      <c r="O173" s="92"/>
      <c r="P173" s="92"/>
      <c r="Q173" s="92"/>
      <c r="R173" s="92"/>
      <c r="V173" s="283"/>
      <c r="W173" s="11"/>
      <c r="X173" s="26"/>
      <c r="Y173" s="283"/>
      <c r="Z173" s="283"/>
      <c r="AA173" s="283"/>
      <c r="AB173" s="283"/>
      <c r="AC173" s="283"/>
      <c r="AD173" s="283"/>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row>
    <row r="174" spans="1:58" s="11" customFormat="1" ht="54.6" customHeight="1" x14ac:dyDescent="0.25">
      <c r="A174" s="109" t="s">
        <v>67</v>
      </c>
      <c r="B174" s="83"/>
      <c r="C174" s="110">
        <f>C171-C172-C173</f>
        <v>0</v>
      </c>
      <c r="D174" s="110">
        <f t="shared" ref="D174:G174" si="28">D171-D172-D173</f>
        <v>0</v>
      </c>
      <c r="E174" s="110">
        <f t="shared" si="28"/>
        <v>0</v>
      </c>
      <c r="F174" s="110">
        <f t="shared" si="28"/>
        <v>0</v>
      </c>
      <c r="G174" s="110">
        <f t="shared" si="28"/>
        <v>0</v>
      </c>
      <c r="H174" s="110">
        <f>H171-H172-H173</f>
        <v>0</v>
      </c>
      <c r="I174" s="92"/>
      <c r="J174" s="92"/>
      <c r="K174" s="92"/>
      <c r="L174" s="19"/>
      <c r="M174" s="19"/>
      <c r="N174" s="19"/>
      <c r="O174" s="19"/>
      <c r="P174" s="19"/>
      <c r="Q174" s="19"/>
      <c r="R174" s="19"/>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row>
    <row r="175" spans="1:58" ht="17.25" customHeight="1" x14ac:dyDescent="0.25">
      <c r="B175" s="5"/>
      <c r="C175" s="5"/>
      <c r="D175" s="5"/>
      <c r="E175" s="5"/>
      <c r="F175" s="5"/>
      <c r="G175" s="5"/>
      <c r="H175" s="5"/>
      <c r="I175" s="5"/>
      <c r="J175" s="5"/>
      <c r="K175" s="5"/>
      <c r="L175" s="5"/>
      <c r="M175" s="5"/>
      <c r="N175" s="5"/>
    </row>
    <row r="176" spans="1:58" ht="15" customHeight="1" x14ac:dyDescent="0.25">
      <c r="J176" s="7"/>
      <c r="K176" s="7"/>
      <c r="L176" s="7"/>
      <c r="M176" s="7"/>
      <c r="N176" s="7"/>
      <c r="O176" s="1"/>
      <c r="P176" s="1"/>
      <c r="Q176" s="1"/>
      <c r="R176" s="1"/>
    </row>
  </sheetData>
  <sheetProtection algorithmName="SHA-512" hashValue="wnxvqVCRYLknhQAqfohdAuRCUKLVfX0Y3dVlBH3cPwQfwMBLByqPkVlBrmp/DmIgmnfNsYWA7Ug/hLJEg8ugQA==" saltValue="hG4e6IEssGIPWK5d8d2K6g==" spinCount="100000" sheet="1" objects="1" scenarios="1" formatCells="0" formatColumns="0" formatRows="0" insertRows="0" insertHyperlinks="0" autoFilter="0" pivotTables="0"/>
  <dataConsolidate/>
  <mergeCells count="162">
    <mergeCell ref="E96:F96"/>
    <mergeCell ref="B93:D93"/>
    <mergeCell ref="E93:F93"/>
    <mergeCell ref="B119:D119"/>
    <mergeCell ref="E119:F119"/>
    <mergeCell ref="B118:D118"/>
    <mergeCell ref="E118:F118"/>
    <mergeCell ref="M145:N148"/>
    <mergeCell ref="A60:O60"/>
    <mergeCell ref="A61:A72"/>
    <mergeCell ref="B61:F62"/>
    <mergeCell ref="G61:G62"/>
    <mergeCell ref="H61:O61"/>
    <mergeCell ref="B67:F67"/>
    <mergeCell ref="B68:F68"/>
    <mergeCell ref="B69:F69"/>
    <mergeCell ref="B70:F70"/>
    <mergeCell ref="B71:F71"/>
    <mergeCell ref="B72:F72"/>
    <mergeCell ref="T55:U55"/>
    <mergeCell ref="T45:U45"/>
    <mergeCell ref="T46:U46"/>
    <mergeCell ref="T47:U47"/>
    <mergeCell ref="T53:U53"/>
    <mergeCell ref="T54:U54"/>
    <mergeCell ref="K51:O52"/>
    <mergeCell ref="T51:U51"/>
    <mergeCell ref="T52:U52"/>
    <mergeCell ref="A31:B31"/>
    <mergeCell ref="A36:M36"/>
    <mergeCell ref="A42:P42"/>
    <mergeCell ref="K43:O44"/>
    <mergeCell ref="T43:U43"/>
    <mergeCell ref="T44:U44"/>
    <mergeCell ref="A14:C14"/>
    <mergeCell ref="A15:C15"/>
    <mergeCell ref="A16:C16"/>
    <mergeCell ref="A20:C20"/>
    <mergeCell ref="A21:C21"/>
    <mergeCell ref="A30:B30"/>
    <mergeCell ref="A6:C6"/>
    <mergeCell ref="D6:E6"/>
    <mergeCell ref="A7:C7"/>
    <mergeCell ref="D7:E7"/>
    <mergeCell ref="A12:C12"/>
    <mergeCell ref="A13:C13"/>
    <mergeCell ref="A3:C3"/>
    <mergeCell ref="D3:E3"/>
    <mergeCell ref="A4:C4"/>
    <mergeCell ref="D4:E4"/>
    <mergeCell ref="A5:C5"/>
    <mergeCell ref="D5:E5"/>
    <mergeCell ref="BF61:BF62"/>
    <mergeCell ref="B63:F63"/>
    <mergeCell ref="B64:F64"/>
    <mergeCell ref="B65:F65"/>
    <mergeCell ref="B66:F66"/>
    <mergeCell ref="J74:K74"/>
    <mergeCell ref="M74:N77"/>
    <mergeCell ref="J75:K79"/>
    <mergeCell ref="A83:O83"/>
    <mergeCell ref="V61:Y61"/>
    <mergeCell ref="Z61:AC61"/>
    <mergeCell ref="AD61:AG61"/>
    <mergeCell ref="AH61:AK61"/>
    <mergeCell ref="AL61:AO61"/>
    <mergeCell ref="AP61:AS61"/>
    <mergeCell ref="AT61:AW61"/>
    <mergeCell ref="AX61:BA61"/>
    <mergeCell ref="BB61:BE61"/>
    <mergeCell ref="A84:O84"/>
    <mergeCell ref="A85:A96"/>
    <mergeCell ref="B85:D86"/>
    <mergeCell ref="E85:F86"/>
    <mergeCell ref="G85:G86"/>
    <mergeCell ref="H85:O85"/>
    <mergeCell ref="V85:Y85"/>
    <mergeCell ref="Z85:AC85"/>
    <mergeCell ref="AD85:AG85"/>
    <mergeCell ref="B88:D88"/>
    <mergeCell ref="E88:F88"/>
    <mergeCell ref="B89:D89"/>
    <mergeCell ref="E89:F89"/>
    <mergeCell ref="B90:D90"/>
    <mergeCell ref="E90:F90"/>
    <mergeCell ref="B91:D91"/>
    <mergeCell ref="E91:F91"/>
    <mergeCell ref="B92:D92"/>
    <mergeCell ref="E92:F92"/>
    <mergeCell ref="B94:D94"/>
    <mergeCell ref="E94:F94"/>
    <mergeCell ref="B95:D95"/>
    <mergeCell ref="E95:F95"/>
    <mergeCell ref="B96:D96"/>
    <mergeCell ref="AH85:AK85"/>
    <mergeCell ref="AL85:AO85"/>
    <mergeCell ref="AP85:AS85"/>
    <mergeCell ref="AT85:AW85"/>
    <mergeCell ref="AX85:BA85"/>
    <mergeCell ref="BB85:BE85"/>
    <mergeCell ref="BF85:BF86"/>
    <mergeCell ref="B87:D87"/>
    <mergeCell ref="E87:F87"/>
    <mergeCell ref="M98:N102"/>
    <mergeCell ref="A107:O107"/>
    <mergeCell ref="A108:A119"/>
    <mergeCell ref="B108:D109"/>
    <mergeCell ref="E108:F109"/>
    <mergeCell ref="G108:G109"/>
    <mergeCell ref="H108:O108"/>
    <mergeCell ref="V108:Y108"/>
    <mergeCell ref="Z108:AC108"/>
    <mergeCell ref="B111:D111"/>
    <mergeCell ref="E111:F111"/>
    <mergeCell ref="B112:D112"/>
    <mergeCell ref="E112:F112"/>
    <mergeCell ref="B113:D113"/>
    <mergeCell ref="E113:F113"/>
    <mergeCell ref="B114:D114"/>
    <mergeCell ref="E114:F114"/>
    <mergeCell ref="B115:D115"/>
    <mergeCell ref="E115:F115"/>
    <mergeCell ref="B116:D116"/>
    <mergeCell ref="E116:F116"/>
    <mergeCell ref="B117:D117"/>
    <mergeCell ref="E117:F117"/>
    <mergeCell ref="AD108:AG108"/>
    <mergeCell ref="AH108:AK108"/>
    <mergeCell ref="AL108:AO108"/>
    <mergeCell ref="AP108:AS108"/>
    <mergeCell ref="AT108:AW108"/>
    <mergeCell ref="AX108:BA108"/>
    <mergeCell ref="BB108:BE108"/>
    <mergeCell ref="BF108:BF109"/>
    <mergeCell ref="B110:D110"/>
    <mergeCell ref="E110:F110"/>
    <mergeCell ref="M121:N125"/>
    <mergeCell ref="A131:O131"/>
    <mergeCell ref="A132:A143"/>
    <mergeCell ref="B132:F133"/>
    <mergeCell ref="G132:G133"/>
    <mergeCell ref="H132:O132"/>
    <mergeCell ref="V132:Y132"/>
    <mergeCell ref="Z132:AC132"/>
    <mergeCell ref="AD132:AG132"/>
    <mergeCell ref="B136:F136"/>
    <mergeCell ref="B137:F137"/>
    <mergeCell ref="B138:F138"/>
    <mergeCell ref="B139:F139"/>
    <mergeCell ref="B140:F140"/>
    <mergeCell ref="B141:F141"/>
    <mergeCell ref="B142:F142"/>
    <mergeCell ref="B143:F143"/>
    <mergeCell ref="AH132:AK132"/>
    <mergeCell ref="AL132:AO132"/>
    <mergeCell ref="AP132:AS132"/>
    <mergeCell ref="AT132:AW132"/>
    <mergeCell ref="AX132:BA132"/>
    <mergeCell ref="BB132:BE132"/>
    <mergeCell ref="BF132:BF133"/>
    <mergeCell ref="B134:F134"/>
    <mergeCell ref="B135:F135"/>
  </mergeCells>
  <conditionalFormatting sqref="D32">
    <cfRule type="cellIs" dxfId="4" priority="1" stopIfTrue="1" operator="notEqual">
      <formula>$D$13</formula>
    </cfRule>
  </conditionalFormatting>
  <dataValidations count="23">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xr:uid="{A8160EBC-DD5A-4F0A-A6F2-3569D60794B7}"/>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xr:uid="{E8CF9956-FF4A-4EBF-8046-D17F102857A0}"/>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xr:uid="{8773ADC6-A96A-49E7-92C2-C9D99BFA2435}"/>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xr:uid="{AB604EC4-0812-4C0A-BB0E-A4736DBCB52B}"/>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xr:uid="{421C8E82-34BA-446B-86DC-706309EC165D}"/>
    <dataValidation type="list" allowBlank="1" showInputMessage="1" showErrorMessage="1" prompt="Selezionare, se applicabile, il 50% del FESR in caso di PMI - Art. 20 del Reg.(UE) n.651/2014  (cfr. Manuale par.9.6.4) / Select, if applicable, 50% ERDFin case of SMEs - Art. 20 Reg.(UE)651/2014 (ref. manual par. 9.6.4)" sqref="D15" xr:uid="{18BBDC1B-DBF1-452D-9659-141A44E3C994}">
      <formula1>$F$14:$F$15</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0:H119 H63:H72 H87:H96 H134:H143" xr:uid="{68C1779A-2123-402B-9DA5-C31BDB9A7C75}">
      <formula1>$X$31:$X$32</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xr:uid="{1757C0A8-2EA7-45F1-8A69-F442CE88CF19}"/>
    <dataValidation type="list" allowBlank="1" showInputMessage="1" showErrorMessage="1" promptTitle="Menù a tendina / Dropdown menu" prompt="Seleziona una delle opzioni / select one option" sqref="B28:B29" xr:uid="{2E915B50-A7B5-49C5-B43C-CE5D5F8718BB}">
      <formula1>$E$28:$E$29</formula1>
    </dataValidation>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xr:uid="{81B97D9F-6B20-462C-99FA-9F51A9405FC8}"/>
    <dataValidation errorStyle="warning" allowBlank="1" showInputMessage="1" showErrorMessage="1" sqref="O144" xr:uid="{C06B9721-A4B0-4378-8108-9BDAEA5E4046}"/>
    <dataValidation allowBlank="1" showInputMessage="1" showErrorMessage="1" prompt="Calcolato automaticamente / automatically calculated" sqref="D16" xr:uid="{4E6344BD-DF39-4A17-AE68-94E1C263C589}"/>
    <dataValidation allowBlank="1" showInputMessage="1" showErrorMessage="1" prompt="Elencare e giustificare l’impiego di attrezzature per il progetto / List and justify the use of equipment for the project _x000a__x000a_" sqref="B110:D119" xr:uid="{0156D032-7A01-43C8-9DCB-45F12BBB6A32}"/>
    <dataValidation allowBlank="1" showInputMessage="1" showErrorMessage="1" prompt="Elencare e giustificare i viaggi previsti / list and justify the travel and accomodation costs" sqref="B63:F72" xr:uid="{48E93315-AFEE-4EB8-B944-C7AEA8E9DF45}"/>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87:D96" xr:uid="{FC961E4E-B7EA-4F84-A5D9-198094523F24}"/>
    <dataValidation type="list" operator="equal" allowBlank="1" showInputMessage="1" promptTitle="Menù a tendina / Dropdown menu" prompt="Seleziona una delle opzioni / Select one option" sqref="D7:E7" xr:uid="{D6F29A57-AFE1-4187-91C7-4F3DA8F04BC2}">
      <formula1>$F$6:$F$7</formula1>
    </dataValidation>
    <dataValidation type="list" operator="equal" allowBlank="1" showInputMessage="1" showErrorMessage="1" promptTitle="Menù a tendina / Dropdown menu" prompt="Seleziona una delle opzioni / select one option" sqref="D6:E6" xr:uid="{7F62CF4B-612E-437E-8A31-6AF454898816}">
      <formula1>$F$3:$F$4</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xr:uid="{CC5A19F2-76B0-4862-ACE6-F9F20FC48528}"/>
    <dataValidation allowBlank="1" showInputMessage="1" showErrorMessage="1" prompt="Si calcola automaticamente, al netto di eventuali entrate nette e cofinanziamento aggiuntivo / Automatically calculated, considering the eventually net revenue + additional co-financing" sqref="D14" xr:uid="{AFA2F2F5-C9DA-4AB5-B59A-11839887EECB}"/>
    <dataValidation type="list" allowBlank="1" showInputMessage="1" showErrorMessage="1" promptTitle="Menù a tendina / Dropdown menu" prompt="Seleziona una delle opzioni / select one option" sqref="D21" xr:uid="{676E1DFB-9759-49C2-849C-17485A56EAD0}">
      <formula1>$F$18:$F$20</formula1>
    </dataValidation>
    <dataValidation allowBlank="1" showInputMessage="1" showErrorMessage="1" prompt="Dato preimpostato, editabile_x000a_" sqref="O48:R48" xr:uid="{D42DD45C-45D1-4D04-9534-53403AC44147}">
      <formula1>0</formula1>
      <formula2>0</formula2>
    </dataValidation>
    <dataValidation allowBlank="1" showErrorMessage="1" promptTitle="Menù a tendina / Menu déroulant" prompt="Seleziona una delle opzioni / Choisissez une option" sqref="E87:F96 B134:F143 E110:F119" xr:uid="{C6915190-9A4A-48A4-AB66-1BADE0A50047}"/>
    <dataValidation type="list" allowBlank="1" showInputMessage="1" showErrorMessage="1" promptTitle="Menù a tendina / Dropdown menu" prompt="Seleziona una delle opzioni / Select one option" sqref="K134:K143 K63:K72 K87:K96 K110:K119" xr:uid="{D4254045-2C38-4D80-BECD-E8E91F8EA2EB}">
      <formula1>$R$31:$R$46</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8" manualBreakCount="8">
    <brk id="33" max="14" man="1"/>
    <brk id="49" max="14" man="1"/>
    <brk id="60" max="14" man="1"/>
    <brk id="85" max="16383" man="1"/>
    <brk id="111" max="14" man="1"/>
    <brk id="136" max="14" man="1"/>
    <brk id="162" max="14" man="1"/>
    <brk id="175" max="14"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enù a tendina / Dropdrown menu" prompt="Seleziona una delle opzioni / Select one option" xr:uid="{8EA4B29D-CCA3-414F-B4EE-F64C9DA94DC5}">
          <x14:formula1>
            <xm:f>Page_2!$A$46:$A$48</xm:f>
          </x14:formula1>
          <xm:sqref>J87:J96 J63:J72 J134:J143 J110:J119</xm:sqref>
        </x14:dataValidation>
        <x14:dataValidation type="list" allowBlank="1" showInputMessage="1" showErrorMessage="1" promptTitle="Menù a tendina / Dropdown menu" prompt="Seleziona una delle opzioni / Select one option" xr:uid="{0EDDC0AD-338A-4D5C-A8C9-03387E20D4B8}">
          <x14:formula1>
            <xm:f>Page_2!$A$34:$A$38</xm:f>
          </x14:formula1>
          <xm:sqref>I63:I72 I134:I143 I87:I96 I110:I119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dimension ref="A1:IZ176"/>
  <sheetViews>
    <sheetView view="pageBreakPreview" zoomScale="70" zoomScaleNormal="80" zoomScaleSheetLayoutView="70" zoomScalePageLayoutView="85" workbookViewId="0">
      <selection activeCell="D16" sqref="D16"/>
    </sheetView>
  </sheetViews>
  <sheetFormatPr defaultColWidth="9.109375" defaultRowHeight="15" customHeight="1" x14ac:dyDescent="0.25"/>
  <cols>
    <col min="1" max="1" width="33.33203125" style="2" customWidth="1"/>
    <col min="2" max="2" width="13.33203125" style="2" customWidth="1"/>
    <col min="3" max="3" width="18.33203125" style="2" customWidth="1"/>
    <col min="4" max="4" width="17.109375" style="2" customWidth="1"/>
    <col min="5" max="5" width="17.88671875" style="2" customWidth="1"/>
    <col min="6" max="6" width="18.44140625" style="2" customWidth="1"/>
    <col min="7" max="7" width="14" style="2" customWidth="1"/>
    <col min="8" max="8" width="14.6640625" style="2" customWidth="1"/>
    <col min="9" max="9" width="15.6640625" style="2" customWidth="1"/>
    <col min="10" max="10" width="14.33203125" style="2" customWidth="1"/>
    <col min="11" max="11" width="19.88671875" style="2" customWidth="1"/>
    <col min="12" max="12" width="14.109375" style="2" customWidth="1"/>
    <col min="13" max="14" width="14.5546875" style="2" customWidth="1"/>
    <col min="15" max="15" width="22.109375" style="2" customWidth="1"/>
    <col min="16" max="17" width="17.33203125" style="2" customWidth="1"/>
    <col min="18" max="18" width="17.33203125" style="2" hidden="1" customWidth="1"/>
    <col min="19" max="19" width="10.44140625" style="2" hidden="1" customWidth="1"/>
    <col min="20" max="20" width="9" style="2" hidden="1" customWidth="1"/>
    <col min="21" max="21" width="6.88671875" style="2" hidden="1" customWidth="1"/>
    <col min="22" max="24" width="13.109375" style="2" hidden="1" customWidth="1"/>
    <col min="25" max="58" width="13.109375" style="2" customWidth="1"/>
    <col min="59" max="16384" width="9.109375" style="2"/>
  </cols>
  <sheetData>
    <row r="1" spans="1:18" ht="18" customHeight="1" x14ac:dyDescent="0.25">
      <c r="A1" s="85" t="s">
        <v>214</v>
      </c>
      <c r="B1" s="1"/>
      <c r="C1" s="1"/>
      <c r="D1" s="1"/>
      <c r="E1" s="1"/>
      <c r="F1" s="1"/>
      <c r="G1" s="1"/>
      <c r="H1" s="1"/>
      <c r="I1" s="1"/>
      <c r="J1" s="1"/>
      <c r="K1" s="1"/>
      <c r="L1" s="1"/>
      <c r="M1" s="1"/>
      <c r="N1" s="1"/>
      <c r="O1" s="1"/>
      <c r="P1" s="1"/>
      <c r="Q1" s="1"/>
      <c r="R1" s="1"/>
    </row>
    <row r="2" spans="1:18" ht="10.5" customHeight="1" x14ac:dyDescent="0.25">
      <c r="A2" s="3"/>
      <c r="B2" s="4"/>
      <c r="C2" s="4"/>
      <c r="D2" s="4"/>
      <c r="E2" s="4"/>
      <c r="F2" s="4"/>
      <c r="G2" s="4"/>
      <c r="H2" s="4"/>
      <c r="I2" s="4"/>
      <c r="J2" s="4"/>
      <c r="K2" s="4"/>
      <c r="L2" s="4"/>
      <c r="M2" s="4"/>
      <c r="N2" s="4"/>
      <c r="O2" s="1"/>
      <c r="P2" s="1"/>
      <c r="Q2" s="1"/>
      <c r="R2" s="1"/>
    </row>
    <row r="3" spans="1:18" ht="30" customHeight="1" x14ac:dyDescent="0.25">
      <c r="A3" s="324" t="s">
        <v>79</v>
      </c>
      <c r="B3" s="324"/>
      <c r="C3" s="324"/>
      <c r="D3" s="328"/>
      <c r="E3" s="328"/>
      <c r="F3" s="59" t="s">
        <v>2</v>
      </c>
      <c r="G3" s="60"/>
      <c r="H3" s="58"/>
      <c r="I3" s="58"/>
      <c r="J3" s="5"/>
      <c r="K3" s="5"/>
      <c r="L3" s="5"/>
      <c r="M3" s="5"/>
      <c r="N3" s="5"/>
      <c r="O3" s="1"/>
      <c r="P3" s="1"/>
      <c r="Q3" s="1"/>
      <c r="R3" s="1"/>
    </row>
    <row r="4" spans="1:18" ht="15" customHeight="1" x14ac:dyDescent="0.25">
      <c r="A4" s="326" t="s">
        <v>80</v>
      </c>
      <c r="B4" s="326"/>
      <c r="C4" s="326"/>
      <c r="D4" s="329" t="s">
        <v>8</v>
      </c>
      <c r="E4" s="329"/>
      <c r="F4" s="59" t="s">
        <v>45</v>
      </c>
      <c r="G4" s="60"/>
      <c r="H4" s="58"/>
      <c r="I4" s="58"/>
      <c r="J4" s="5"/>
      <c r="K4" s="5"/>
      <c r="L4" s="5"/>
      <c r="M4" s="5"/>
      <c r="N4" s="5"/>
      <c r="O4" s="1"/>
      <c r="P4" s="1"/>
      <c r="Q4" s="1"/>
      <c r="R4" s="1"/>
    </row>
    <row r="5" spans="1:18" ht="15" customHeight="1" x14ac:dyDescent="0.25">
      <c r="A5" s="326" t="s">
        <v>154</v>
      </c>
      <c r="B5" s="326"/>
      <c r="C5" s="326"/>
      <c r="D5" s="328"/>
      <c r="E5" s="328"/>
      <c r="F5" s="59" t="s">
        <v>5</v>
      </c>
      <c r="G5" s="60"/>
      <c r="H5" s="58"/>
      <c r="I5" s="58"/>
      <c r="J5" s="5"/>
      <c r="K5" s="5"/>
      <c r="L5" s="5"/>
      <c r="M5" s="5"/>
      <c r="N5" s="5"/>
      <c r="O5" s="1"/>
      <c r="P5" s="1"/>
      <c r="Q5" s="1"/>
      <c r="R5" s="1"/>
    </row>
    <row r="6" spans="1:18" ht="15" customHeight="1" x14ac:dyDescent="0.25">
      <c r="A6" s="326" t="s">
        <v>40</v>
      </c>
      <c r="B6" s="326"/>
      <c r="C6" s="326"/>
      <c r="D6" s="328"/>
      <c r="E6" s="328"/>
      <c r="F6" s="59" t="s">
        <v>7</v>
      </c>
      <c r="G6" s="60"/>
      <c r="H6" s="58"/>
      <c r="I6" s="58"/>
      <c r="J6" s="5"/>
      <c r="K6" s="5"/>
      <c r="L6" s="5"/>
      <c r="M6" s="5"/>
      <c r="N6" s="5"/>
      <c r="O6" s="1"/>
      <c r="P6" s="1"/>
      <c r="Q6" s="1"/>
      <c r="R6" s="1"/>
    </row>
    <row r="7" spans="1:18" ht="32.25" customHeight="1" x14ac:dyDescent="0.25">
      <c r="A7" s="326" t="s">
        <v>41</v>
      </c>
      <c r="B7" s="326"/>
      <c r="C7" s="326"/>
      <c r="D7" s="328"/>
      <c r="E7" s="328"/>
      <c r="F7" s="59" t="s">
        <v>46</v>
      </c>
      <c r="G7" s="61"/>
      <c r="H7" s="58"/>
      <c r="I7" s="58"/>
      <c r="J7" s="281"/>
      <c r="K7" s="281"/>
      <c r="L7" s="5"/>
      <c r="M7" s="5"/>
      <c r="N7" s="5"/>
      <c r="O7" s="1"/>
      <c r="P7" s="1"/>
      <c r="Q7" s="1"/>
      <c r="R7" s="1"/>
    </row>
    <row r="8" spans="1:18" ht="12.75" customHeight="1" x14ac:dyDescent="0.25">
      <c r="A8" s="1"/>
      <c r="B8" s="1"/>
      <c r="C8" s="6"/>
      <c r="D8" s="1"/>
      <c r="E8" s="1"/>
      <c r="F8" s="1"/>
      <c r="G8" s="1"/>
      <c r="H8" s="1"/>
      <c r="I8" s="7"/>
      <c r="J8" s="1"/>
      <c r="K8" s="1"/>
      <c r="L8" s="1"/>
      <c r="M8" s="1"/>
      <c r="N8" s="1"/>
      <c r="O8" s="1"/>
      <c r="P8" s="1"/>
      <c r="Q8" s="1"/>
      <c r="R8" s="1"/>
    </row>
    <row r="9" spans="1:18" ht="12.75" customHeight="1" x14ac:dyDescent="0.25">
      <c r="A9" s="1"/>
      <c r="B9" s="1"/>
      <c r="C9" s="1"/>
      <c r="D9" s="1"/>
      <c r="E9" s="1"/>
      <c r="F9" s="1"/>
      <c r="G9" s="1"/>
      <c r="H9" s="1"/>
      <c r="I9" s="7"/>
      <c r="J9" s="1"/>
      <c r="K9" s="1"/>
      <c r="L9" s="1"/>
      <c r="M9" s="1"/>
      <c r="N9" s="1"/>
      <c r="O9" s="1"/>
      <c r="P9" s="1"/>
      <c r="Q9" s="1"/>
      <c r="R9" s="1"/>
    </row>
    <row r="10" spans="1:18" ht="16.5" customHeight="1" x14ac:dyDescent="0.25">
      <c r="A10" s="85" t="s">
        <v>82</v>
      </c>
      <c r="B10" s="1"/>
      <c r="C10" s="1"/>
      <c r="D10" s="1"/>
      <c r="E10" s="1"/>
      <c r="F10" s="1"/>
      <c r="G10" s="1"/>
      <c r="H10" s="1"/>
      <c r="I10" s="7"/>
      <c r="J10" s="1"/>
      <c r="K10" s="1"/>
      <c r="L10" s="1"/>
      <c r="M10" s="1"/>
      <c r="N10" s="1"/>
      <c r="O10" s="1"/>
      <c r="P10" s="1"/>
      <c r="Q10" s="1"/>
      <c r="R10" s="1"/>
    </row>
    <row r="11" spans="1:18" ht="3.75" customHeight="1" x14ac:dyDescent="0.25">
      <c r="A11" s="8"/>
      <c r="B11" s="1"/>
      <c r="C11" s="1"/>
      <c r="D11" s="1"/>
      <c r="E11" s="1"/>
      <c r="F11" s="1"/>
      <c r="G11" s="1"/>
      <c r="H11" s="1"/>
      <c r="I11" s="7"/>
      <c r="J11" s="1"/>
      <c r="K11" s="1"/>
      <c r="L11" s="1"/>
      <c r="M11" s="1"/>
      <c r="N11" s="1"/>
      <c r="O11" s="1"/>
      <c r="P11" s="1"/>
      <c r="Q11" s="1"/>
      <c r="R11" s="1"/>
    </row>
    <row r="12" spans="1:18" ht="18.75" customHeight="1" x14ac:dyDescent="0.25">
      <c r="A12" s="326" t="s">
        <v>32</v>
      </c>
      <c r="B12" s="326"/>
      <c r="C12" s="326"/>
      <c r="D12" s="62">
        <f>D14*D15</f>
        <v>0</v>
      </c>
      <c r="E12" s="1"/>
      <c r="F12" s="1"/>
      <c r="G12" s="1"/>
      <c r="H12" s="1"/>
      <c r="I12" s="7"/>
      <c r="J12" s="1"/>
      <c r="K12" s="1"/>
      <c r="L12" s="1"/>
      <c r="M12" s="1"/>
      <c r="N12" s="1"/>
      <c r="O12" s="1"/>
      <c r="P12" s="1"/>
      <c r="Q12" s="1"/>
      <c r="R12" s="1"/>
    </row>
    <row r="13" spans="1:18" ht="27.75" customHeight="1" x14ac:dyDescent="0.25">
      <c r="A13" s="326" t="s">
        <v>140</v>
      </c>
      <c r="B13" s="326"/>
      <c r="C13" s="326"/>
      <c r="D13" s="63">
        <f>D14-D12</f>
        <v>0</v>
      </c>
      <c r="E13" s="5"/>
      <c r="F13" s="1"/>
      <c r="G13" s="1"/>
      <c r="H13" s="1"/>
      <c r="I13" s="7"/>
      <c r="J13" s="1"/>
      <c r="K13" s="1"/>
      <c r="L13" s="1"/>
      <c r="M13" s="1"/>
      <c r="N13" s="1"/>
      <c r="O13" s="1"/>
      <c r="P13" s="1"/>
      <c r="Q13" s="1"/>
      <c r="R13" s="1"/>
    </row>
    <row r="14" spans="1:18" ht="27.75" customHeight="1" x14ac:dyDescent="0.25">
      <c r="A14" s="326" t="s">
        <v>48</v>
      </c>
      <c r="B14" s="326"/>
      <c r="C14" s="326"/>
      <c r="D14" s="63">
        <f>H163</f>
        <v>0</v>
      </c>
      <c r="E14" s="5"/>
      <c r="F14" s="254">
        <v>0.85</v>
      </c>
      <c r="G14" s="1"/>
      <c r="H14" s="1"/>
      <c r="I14" s="7"/>
      <c r="J14" s="1"/>
      <c r="K14" s="1"/>
      <c r="L14" s="1"/>
      <c r="M14" s="1"/>
      <c r="N14" s="1"/>
      <c r="O14" s="1"/>
      <c r="P14" s="1"/>
      <c r="Q14" s="1"/>
      <c r="R14" s="1"/>
    </row>
    <row r="15" spans="1:18" ht="30.75" customHeight="1" x14ac:dyDescent="0.25">
      <c r="A15" s="326" t="s">
        <v>83</v>
      </c>
      <c r="B15" s="326"/>
      <c r="C15" s="326"/>
      <c r="D15" s="256">
        <v>0.85</v>
      </c>
      <c r="E15" s="5"/>
      <c r="F15" s="254">
        <v>0.5</v>
      </c>
      <c r="G15" s="1"/>
      <c r="H15" s="1"/>
      <c r="I15" s="7"/>
      <c r="J15" s="1"/>
      <c r="K15" s="1"/>
      <c r="L15" s="1"/>
      <c r="M15" s="1"/>
      <c r="N15" s="1"/>
      <c r="O15" s="1"/>
      <c r="P15" s="1"/>
      <c r="Q15" s="1"/>
      <c r="R15" s="1"/>
    </row>
    <row r="16" spans="1:18" ht="33.75" customHeight="1" x14ac:dyDescent="0.25">
      <c r="A16" s="326" t="s">
        <v>127</v>
      </c>
      <c r="B16" s="326"/>
      <c r="C16" s="326"/>
      <c r="D16" s="63">
        <f>H173</f>
        <v>0</v>
      </c>
      <c r="E16" s="1"/>
      <c r="F16" s="1"/>
      <c r="G16" s="1"/>
      <c r="H16" s="1"/>
      <c r="I16" s="7"/>
      <c r="J16" s="1"/>
      <c r="K16" s="1"/>
      <c r="L16" s="1"/>
      <c r="M16" s="1"/>
      <c r="N16" s="1"/>
      <c r="O16" s="1"/>
      <c r="P16" s="1"/>
      <c r="Q16" s="1"/>
      <c r="R16" s="1"/>
    </row>
    <row r="17" spans="1:24" ht="13.5" customHeight="1" x14ac:dyDescent="0.25">
      <c r="A17" s="1"/>
      <c r="B17" s="1"/>
      <c r="C17" s="1"/>
      <c r="D17" s="1"/>
      <c r="E17" s="67"/>
      <c r="F17" s="67"/>
      <c r="G17" s="67"/>
      <c r="H17" s="1"/>
      <c r="I17" s="7"/>
      <c r="J17" s="1"/>
      <c r="K17" s="1"/>
      <c r="L17" s="1"/>
      <c r="M17" s="1"/>
      <c r="N17" s="1"/>
      <c r="O17" s="1"/>
      <c r="P17" s="1"/>
      <c r="Q17" s="1"/>
      <c r="R17" s="1"/>
    </row>
    <row r="18" spans="1:24" ht="16.5" customHeight="1" x14ac:dyDescent="0.25">
      <c r="A18" s="85" t="s">
        <v>84</v>
      </c>
      <c r="B18" s="1"/>
      <c r="C18" s="1"/>
      <c r="D18" s="1"/>
      <c r="E18" s="68"/>
      <c r="F18" s="65" t="s">
        <v>87</v>
      </c>
      <c r="G18" s="67"/>
      <c r="H18" s="66"/>
      <c r="I18" s="7"/>
      <c r="J18" s="1"/>
      <c r="K18" s="1"/>
      <c r="L18" s="1"/>
      <c r="M18" s="1"/>
      <c r="N18" s="1"/>
      <c r="O18" s="1"/>
      <c r="P18" s="1"/>
      <c r="Q18" s="1"/>
      <c r="R18" s="1"/>
    </row>
    <row r="19" spans="1:24" ht="6.75" customHeight="1" x14ac:dyDescent="0.25">
      <c r="A19" s="1"/>
      <c r="B19" s="1"/>
      <c r="C19" s="1"/>
      <c r="D19" s="1"/>
      <c r="E19" s="70"/>
      <c r="F19" s="65" t="s">
        <v>96</v>
      </c>
      <c r="G19" s="67"/>
      <c r="H19" s="66"/>
      <c r="I19" s="7"/>
      <c r="J19" s="1"/>
      <c r="K19" s="1"/>
      <c r="L19" s="1"/>
      <c r="M19" s="1"/>
      <c r="N19" s="1"/>
      <c r="O19" s="1"/>
      <c r="P19" s="1"/>
      <c r="Q19" s="1"/>
      <c r="R19" s="1"/>
    </row>
    <row r="20" spans="1:24" ht="36.75" customHeight="1" x14ac:dyDescent="0.25">
      <c r="A20" s="322" t="s">
        <v>85</v>
      </c>
      <c r="B20" s="322"/>
      <c r="C20" s="322"/>
      <c r="D20" s="64" t="s">
        <v>161</v>
      </c>
      <c r="E20" s="70"/>
      <c r="F20" s="65" t="s">
        <v>88</v>
      </c>
      <c r="G20" s="67"/>
      <c r="H20" s="66"/>
      <c r="I20" s="7"/>
      <c r="J20" s="1"/>
      <c r="K20" s="1"/>
      <c r="L20" s="1"/>
      <c r="M20" s="1"/>
      <c r="N20" s="1"/>
      <c r="O20" s="1"/>
      <c r="P20" s="1"/>
      <c r="Q20" s="1"/>
      <c r="R20" s="1"/>
    </row>
    <row r="21" spans="1:24" ht="54" customHeight="1" x14ac:dyDescent="0.25">
      <c r="A21" s="323" t="s">
        <v>86</v>
      </c>
      <c r="B21" s="323"/>
      <c r="C21" s="323"/>
      <c r="D21" s="279" t="s">
        <v>87</v>
      </c>
      <c r="E21" s="70"/>
      <c r="F21" s="69"/>
      <c r="G21" s="67"/>
      <c r="H21" s="66"/>
      <c r="I21" s="7"/>
      <c r="J21" s="1"/>
      <c r="K21" s="1"/>
      <c r="L21" s="1"/>
      <c r="M21" s="1"/>
      <c r="N21" s="1"/>
      <c r="O21" s="1"/>
      <c r="P21" s="1"/>
      <c r="Q21" s="1"/>
      <c r="R21" s="1"/>
    </row>
    <row r="22" spans="1:24" ht="4.5" customHeight="1" x14ac:dyDescent="0.25">
      <c r="A22" s="1"/>
      <c r="B22" s="1"/>
      <c r="D22" s="1"/>
      <c r="E22" s="1"/>
      <c r="F22" s="1"/>
      <c r="G22" s="1"/>
      <c r="H22" s="1"/>
      <c r="I22" s="7"/>
      <c r="J22" s="1"/>
      <c r="K22" s="1"/>
      <c r="L22" s="1"/>
      <c r="M22" s="1"/>
      <c r="N22" s="1"/>
      <c r="O22" s="1"/>
      <c r="P22" s="1"/>
      <c r="Q22" s="1"/>
      <c r="R22" s="1"/>
    </row>
    <row r="23" spans="1:24" ht="18.75" customHeight="1" x14ac:dyDescent="0.25">
      <c r="A23" s="9" t="s">
        <v>170</v>
      </c>
      <c r="B23" s="1"/>
      <c r="C23" s="1"/>
      <c r="D23" s="1"/>
      <c r="E23" s="1"/>
      <c r="F23" s="1"/>
      <c r="G23" s="1"/>
      <c r="H23" s="1"/>
      <c r="I23" s="7"/>
      <c r="J23" s="1"/>
      <c r="K23" s="1"/>
      <c r="L23" s="1"/>
      <c r="M23" s="1"/>
      <c r="N23" s="1"/>
      <c r="O23" s="1"/>
      <c r="P23" s="1"/>
      <c r="Q23" s="1"/>
      <c r="R23" s="1"/>
    </row>
    <row r="24" spans="1:24" ht="3.75" customHeight="1" x14ac:dyDescent="0.25">
      <c r="A24" s="10"/>
      <c r="B24" s="1"/>
      <c r="C24" s="1"/>
      <c r="D24" s="1"/>
      <c r="G24" s="11"/>
      <c r="H24" s="11"/>
      <c r="I24" s="12"/>
    </row>
    <row r="25" spans="1:24" ht="118.5" customHeight="1" x14ac:dyDescent="0.25">
      <c r="A25" s="108" t="s">
        <v>150</v>
      </c>
      <c r="B25" s="108" t="s">
        <v>92</v>
      </c>
      <c r="C25" s="108" t="s">
        <v>93</v>
      </c>
      <c r="D25" s="108" t="s">
        <v>178</v>
      </c>
      <c r="E25" s="13"/>
      <c r="F25" s="13"/>
      <c r="G25" s="1"/>
      <c r="H25" s="1"/>
      <c r="I25" s="1"/>
      <c r="J25" s="1"/>
      <c r="K25" s="1"/>
      <c r="L25" s="1"/>
      <c r="M25" s="1"/>
      <c r="N25" s="1"/>
      <c r="O25" s="1"/>
      <c r="P25" s="1"/>
      <c r="Q25" s="1"/>
      <c r="R25" s="1"/>
    </row>
    <row r="26" spans="1:24" ht="32.25" customHeight="1" x14ac:dyDescent="0.25">
      <c r="A26" s="72">
        <f>D3</f>
        <v>0</v>
      </c>
      <c r="B26" s="263" t="s">
        <v>91</v>
      </c>
      <c r="C26" s="257" t="e">
        <f>D26/D$32</f>
        <v>#DIV/0!</v>
      </c>
      <c r="D26" s="74"/>
      <c r="E26" s="14"/>
      <c r="F26" s="14"/>
      <c r="G26" s="1"/>
      <c r="H26" s="1"/>
      <c r="I26" s="1"/>
      <c r="J26" s="1"/>
      <c r="K26" s="1"/>
      <c r="L26" s="1"/>
      <c r="M26" s="1"/>
      <c r="N26" s="1"/>
      <c r="O26" s="1"/>
      <c r="P26" s="1"/>
      <c r="Q26" s="1"/>
      <c r="R26" s="1"/>
    </row>
    <row r="27" spans="1:24" ht="65.25" customHeight="1" x14ac:dyDescent="0.25">
      <c r="A27" s="255" t="s">
        <v>171</v>
      </c>
      <c r="B27" s="263" t="s">
        <v>90</v>
      </c>
      <c r="C27" s="257" t="e">
        <f>D27/D$32</f>
        <v>#DIV/0!</v>
      </c>
      <c r="D27" s="74"/>
      <c r="E27" s="112"/>
      <c r="F27" s="66"/>
      <c r="G27" s="67"/>
      <c r="H27" s="1"/>
      <c r="I27" s="1"/>
      <c r="J27" s="1"/>
      <c r="K27" s="1"/>
      <c r="L27" s="1"/>
      <c r="M27" s="1"/>
      <c r="N27" s="1"/>
      <c r="O27" s="1"/>
      <c r="P27" s="1"/>
      <c r="Q27" s="1"/>
      <c r="R27" s="1"/>
    </row>
    <row r="28" spans="1:24" ht="36.75" customHeight="1" x14ac:dyDescent="0.25">
      <c r="A28" s="75" t="s">
        <v>89</v>
      </c>
      <c r="B28" s="73"/>
      <c r="C28" s="257" t="e">
        <f>D28/D$32</f>
        <v>#DIV/0!</v>
      </c>
      <c r="D28" s="74"/>
      <c r="E28" s="71" t="s">
        <v>90</v>
      </c>
      <c r="F28" s="66"/>
      <c r="G28" s="67"/>
      <c r="H28" s="1"/>
      <c r="I28" s="1"/>
      <c r="J28" s="1"/>
      <c r="K28" s="1"/>
      <c r="L28" s="1"/>
      <c r="M28" s="1"/>
      <c r="N28" s="1"/>
      <c r="O28" s="1"/>
      <c r="P28" s="1"/>
      <c r="Q28" s="1"/>
      <c r="R28" s="1"/>
    </row>
    <row r="29" spans="1:24" ht="40.5" customHeight="1" x14ac:dyDescent="0.25">
      <c r="A29" s="75" t="s">
        <v>172</v>
      </c>
      <c r="B29" s="73"/>
      <c r="C29" s="257" t="e">
        <f>D29/D$32</f>
        <v>#DIV/0!</v>
      </c>
      <c r="D29" s="74"/>
      <c r="E29" s="71" t="s">
        <v>91</v>
      </c>
      <c r="F29" s="71"/>
      <c r="G29" s="67"/>
      <c r="H29" s="1"/>
      <c r="I29" s="1"/>
      <c r="J29" s="1"/>
      <c r="K29" s="1"/>
      <c r="L29" s="1"/>
      <c r="M29" s="1"/>
      <c r="N29" s="1"/>
      <c r="O29" s="1"/>
      <c r="P29" s="1"/>
      <c r="Q29" s="1"/>
      <c r="R29" s="1"/>
    </row>
    <row r="30" spans="1:24" ht="33.75" customHeight="1" x14ac:dyDescent="0.25">
      <c r="A30" s="324" t="s">
        <v>94</v>
      </c>
      <c r="B30" s="324"/>
      <c r="C30" s="258" t="e">
        <f>D30/D32</f>
        <v>#DIV/0!</v>
      </c>
      <c r="D30" s="259">
        <f>SUMIF(B26:B29,"pubblico / public",D26:D29)</f>
        <v>0</v>
      </c>
      <c r="E30" s="113"/>
      <c r="F30" s="71"/>
      <c r="G30" s="67"/>
      <c r="H30" s="1"/>
      <c r="I30" s="1"/>
      <c r="J30" s="1"/>
      <c r="K30" s="1"/>
      <c r="L30" s="1"/>
      <c r="M30" s="1"/>
      <c r="N30" s="1"/>
      <c r="O30" s="1"/>
      <c r="P30" s="1"/>
      <c r="Q30" s="1"/>
      <c r="R30" s="1"/>
    </row>
    <row r="31" spans="1:24" ht="32.25" customHeight="1" x14ac:dyDescent="0.25">
      <c r="A31" s="324" t="s">
        <v>95</v>
      </c>
      <c r="B31" s="324"/>
      <c r="C31" s="258" t="e">
        <f>D31/D32</f>
        <v>#DIV/0!</v>
      </c>
      <c r="D31" s="259">
        <f>SUMIF(B26:B29,"privato / private",D26:D29)</f>
        <v>0</v>
      </c>
      <c r="E31" s="113"/>
      <c r="F31" s="71"/>
      <c r="G31" s="67"/>
      <c r="H31" s="1"/>
      <c r="I31" s="1"/>
      <c r="J31" s="1"/>
      <c r="K31" s="1"/>
      <c r="L31" s="1"/>
      <c r="M31" s="1"/>
      <c r="N31" s="1"/>
      <c r="O31" s="1"/>
      <c r="P31" s="1"/>
      <c r="Q31" s="86"/>
      <c r="R31" s="86" t="s">
        <v>131</v>
      </c>
      <c r="S31" s="86" t="s">
        <v>24</v>
      </c>
      <c r="T31" s="86" t="s">
        <v>107</v>
      </c>
      <c r="U31" s="86" t="s">
        <v>14</v>
      </c>
      <c r="V31" s="86" t="e">
        <f>Page_2!#REF!</f>
        <v>#REF!</v>
      </c>
      <c r="W31" s="86" t="e">
        <f>Page_2!#REF!</f>
        <v>#REF!</v>
      </c>
      <c r="X31" s="86" t="s">
        <v>129</v>
      </c>
    </row>
    <row r="32" spans="1:24" ht="20.25" customHeight="1" x14ac:dyDescent="0.25">
      <c r="A32" s="104" t="s">
        <v>13</v>
      </c>
      <c r="B32" s="105"/>
      <c r="C32" s="106"/>
      <c r="D32" s="76">
        <f>D30+D31</f>
        <v>0</v>
      </c>
      <c r="E32" s="5"/>
      <c r="F32" s="5"/>
      <c r="G32" s="5"/>
      <c r="H32" s="5"/>
      <c r="I32" s="5"/>
      <c r="J32" s="5"/>
      <c r="K32" s="5"/>
      <c r="L32" s="5"/>
      <c r="M32" s="5"/>
      <c r="N32" s="5"/>
      <c r="O32" s="1"/>
      <c r="P32" s="1"/>
      <c r="Q32" s="86"/>
      <c r="R32" s="86" t="s">
        <v>136</v>
      </c>
      <c r="S32" s="86" t="s">
        <v>25</v>
      </c>
      <c r="T32" s="86" t="s">
        <v>108</v>
      </c>
      <c r="U32" s="86" t="s">
        <v>17</v>
      </c>
      <c r="V32" s="86" t="str">
        <f>Page_2!A34</f>
        <v>WP1</v>
      </c>
      <c r="W32" s="86" t="str">
        <f>Page_2!A46</f>
        <v>P1</v>
      </c>
      <c r="X32" s="86" t="s">
        <v>96</v>
      </c>
    </row>
    <row r="33" spans="1:260" ht="18.75" customHeight="1" x14ac:dyDescent="0.25">
      <c r="A33" s="5"/>
      <c r="B33" s="5"/>
      <c r="C33" s="5"/>
      <c r="D33" s="5"/>
      <c r="E33" s="5"/>
      <c r="F33" s="5"/>
      <c r="G33" s="5"/>
      <c r="H33" s="5"/>
      <c r="I33" s="5"/>
      <c r="J33" s="5"/>
      <c r="K33" s="5"/>
      <c r="L33" s="5"/>
      <c r="M33" s="5"/>
      <c r="N33" s="5"/>
      <c r="O33" s="1"/>
      <c r="P33" s="1"/>
      <c r="Q33" s="86"/>
      <c r="R33" s="86" t="s">
        <v>132</v>
      </c>
      <c r="S33" s="86" t="s">
        <v>102</v>
      </c>
      <c r="U33" s="86" t="s">
        <v>18</v>
      </c>
      <c r="V33" s="86" t="str">
        <f>Page_2!A35</f>
        <v>WP2</v>
      </c>
      <c r="W33" s="86" t="str">
        <f>Page_2!A47</f>
        <v>P2</v>
      </c>
    </row>
    <row r="34" spans="1:260" ht="16.5" customHeight="1" x14ac:dyDescent="0.25">
      <c r="A34" s="281"/>
      <c r="B34" s="281"/>
      <c r="C34" s="281"/>
      <c r="D34" s="281"/>
      <c r="E34" s="15"/>
      <c r="F34" s="15"/>
      <c r="G34" s="15"/>
      <c r="H34" s="15"/>
      <c r="I34" s="15"/>
      <c r="J34" s="15"/>
      <c r="K34" s="15"/>
      <c r="L34" s="15"/>
      <c r="M34" s="15"/>
      <c r="N34" s="15"/>
      <c r="O34" s="1"/>
      <c r="P34" s="1"/>
      <c r="Q34" s="86"/>
      <c r="R34" s="86" t="s">
        <v>130</v>
      </c>
      <c r="S34" s="86" t="s">
        <v>103</v>
      </c>
      <c r="T34" s="86"/>
      <c r="U34" s="86" t="s">
        <v>19</v>
      </c>
      <c r="V34" s="86" t="str">
        <f>Page_2!A36</f>
        <v>WP3</v>
      </c>
      <c r="W34" s="86" t="str">
        <f>Page_2!A48</f>
        <v>P3</v>
      </c>
    </row>
    <row r="35" spans="1:260" ht="18" customHeight="1" x14ac:dyDescent="0.25">
      <c r="A35" s="85" t="s">
        <v>97</v>
      </c>
      <c r="B35" s="85"/>
      <c r="C35" s="85"/>
      <c r="D35" s="85"/>
      <c r="E35" s="85"/>
      <c r="F35" s="85"/>
      <c r="G35" s="85"/>
      <c r="H35" s="85"/>
      <c r="I35" s="85"/>
      <c r="J35" s="85"/>
      <c r="K35" s="85"/>
      <c r="L35" s="85"/>
      <c r="M35" s="85"/>
      <c r="N35" s="85"/>
      <c r="O35" s="1"/>
      <c r="P35" s="1"/>
      <c r="Q35" s="86"/>
      <c r="R35" s="86" t="s">
        <v>133</v>
      </c>
      <c r="S35" s="86" t="s">
        <v>104</v>
      </c>
      <c r="T35" s="86"/>
      <c r="U35" s="86"/>
      <c r="V35" s="86"/>
      <c r="W35" s="86" t="e">
        <f>Page_2!#REF!</f>
        <v>#REF!</v>
      </c>
    </row>
    <row r="36" spans="1:260" ht="14.25" customHeight="1" x14ac:dyDescent="0.25">
      <c r="A36" s="325"/>
      <c r="B36" s="325"/>
      <c r="C36" s="325"/>
      <c r="D36" s="325"/>
      <c r="E36" s="325"/>
      <c r="F36" s="325"/>
      <c r="G36" s="325"/>
      <c r="H36" s="325"/>
      <c r="I36" s="325"/>
      <c r="J36" s="325"/>
      <c r="K36" s="325"/>
      <c r="L36" s="325"/>
      <c r="M36" s="325"/>
      <c r="N36" s="281"/>
      <c r="O36" s="1"/>
      <c r="P36" s="1"/>
      <c r="Q36" s="86"/>
      <c r="R36" s="86" t="s">
        <v>134</v>
      </c>
      <c r="S36" s="86" t="s">
        <v>105</v>
      </c>
      <c r="T36" s="86"/>
      <c r="U36" s="87"/>
      <c r="V36" s="86"/>
      <c r="W36" s="86" t="e">
        <f>Page_2!#REF!</f>
        <v>#REF!</v>
      </c>
    </row>
    <row r="37" spans="1:260" ht="16.5" customHeight="1" x14ac:dyDescent="0.25">
      <c r="A37" s="85" t="s">
        <v>98</v>
      </c>
      <c r="B37" s="85"/>
      <c r="C37" s="85"/>
      <c r="D37" s="85"/>
      <c r="E37" s="45"/>
      <c r="F37" s="45"/>
      <c r="G37" s="85"/>
      <c r="H37" s="85"/>
      <c r="I37" s="85"/>
      <c r="J37" s="85"/>
      <c r="K37" s="85"/>
      <c r="L37" s="85"/>
      <c r="M37" s="85"/>
      <c r="N37" s="85"/>
      <c r="O37" s="1"/>
      <c r="P37" s="1"/>
      <c r="Q37" s="86"/>
      <c r="R37" s="86" t="s">
        <v>137</v>
      </c>
      <c r="S37" s="86" t="s">
        <v>106</v>
      </c>
      <c r="T37" s="86"/>
      <c r="U37" s="87"/>
      <c r="V37" s="86"/>
      <c r="W37" s="86"/>
    </row>
    <row r="38" spans="1:260" ht="7.5" customHeight="1" x14ac:dyDescent="0.25">
      <c r="A38" s="103"/>
      <c r="B38" s="103"/>
      <c r="C38" s="103"/>
      <c r="D38" s="103"/>
      <c r="E38" s="249"/>
      <c r="F38" s="249"/>
      <c r="G38" s="103"/>
      <c r="H38" s="103"/>
      <c r="I38" s="103"/>
      <c r="J38" s="103"/>
      <c r="K38" s="103"/>
      <c r="L38" s="103"/>
      <c r="M38" s="103"/>
      <c r="N38" s="103"/>
      <c r="O38" s="1"/>
      <c r="P38" s="1"/>
      <c r="Q38" s="86"/>
      <c r="R38" s="86" t="s">
        <v>135</v>
      </c>
      <c r="S38" s="86"/>
      <c r="T38" s="86"/>
      <c r="U38" s="87"/>
      <c r="V38" s="86"/>
      <c r="W38" s="86"/>
    </row>
    <row r="39" spans="1:260" ht="4.5" customHeight="1" x14ac:dyDescent="0.25">
      <c r="A39" s="13"/>
      <c r="B39" s="13"/>
      <c r="C39" s="13"/>
      <c r="D39" s="13"/>
      <c r="E39" s="13"/>
      <c r="F39" s="13"/>
      <c r="G39" s="13"/>
      <c r="H39" s="13"/>
      <c r="I39" s="13"/>
      <c r="J39" s="13"/>
      <c r="K39" s="13"/>
      <c r="L39" s="13"/>
      <c r="M39" s="13"/>
      <c r="N39" s="13"/>
      <c r="O39" s="13"/>
      <c r="P39" s="13"/>
      <c r="Q39" s="86"/>
      <c r="R39" s="86" t="s">
        <v>198</v>
      </c>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row>
    <row r="40" spans="1:260" ht="16.5" customHeight="1" x14ac:dyDescent="0.25">
      <c r="A40" s="85" t="s">
        <v>194</v>
      </c>
      <c r="B40" s="13"/>
      <c r="C40" s="13"/>
      <c r="D40" s="13"/>
      <c r="E40" s="13"/>
      <c r="F40" s="13"/>
      <c r="G40" s="13"/>
      <c r="H40" s="13"/>
      <c r="I40" s="13"/>
      <c r="J40" s="13"/>
      <c r="K40" s="13"/>
      <c r="L40" s="13"/>
      <c r="M40" s="13"/>
      <c r="N40" s="13"/>
      <c r="O40" s="13"/>
      <c r="P40" s="13"/>
      <c r="Q40" s="86"/>
      <c r="R40" s="86" t="s">
        <v>199</v>
      </c>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row>
    <row r="41" spans="1:260" ht="3.75" customHeight="1" x14ac:dyDescent="0.25">
      <c r="A41" s="27"/>
      <c r="B41" s="13"/>
      <c r="C41" s="13"/>
      <c r="D41" s="13"/>
      <c r="E41" s="13"/>
      <c r="F41" s="13"/>
      <c r="G41" s="13"/>
      <c r="H41" s="13"/>
      <c r="I41" s="13"/>
      <c r="J41" s="13"/>
      <c r="K41" s="13"/>
      <c r="L41" s="13"/>
      <c r="M41" s="13"/>
      <c r="N41" s="13"/>
      <c r="O41" s="13"/>
      <c r="P41" s="13"/>
      <c r="Q41" s="86"/>
      <c r="R41" s="86" t="s">
        <v>197</v>
      </c>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row>
    <row r="42" spans="1:260" ht="22.5" customHeight="1" x14ac:dyDescent="0.25">
      <c r="A42" s="332" t="s">
        <v>166</v>
      </c>
      <c r="B42" s="332"/>
      <c r="C42" s="332"/>
      <c r="D42" s="332"/>
      <c r="E42" s="332"/>
      <c r="F42" s="332"/>
      <c r="G42" s="332"/>
      <c r="H42" s="332"/>
      <c r="I42" s="332"/>
      <c r="J42" s="332"/>
      <c r="K42" s="332"/>
      <c r="L42" s="332"/>
      <c r="M42" s="332"/>
      <c r="N42" s="332"/>
      <c r="O42" s="332"/>
      <c r="P42" s="332"/>
      <c r="Q42" s="86"/>
      <c r="R42" s="86" t="s">
        <v>200</v>
      </c>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row>
    <row r="43" spans="1:260" ht="72" customHeight="1" x14ac:dyDescent="0.25">
      <c r="A43" s="54"/>
      <c r="B43" s="280"/>
      <c r="C43" s="280" t="s">
        <v>50</v>
      </c>
      <c r="D43" s="280" t="s">
        <v>50</v>
      </c>
      <c r="E43" s="280" t="s">
        <v>50</v>
      </c>
      <c r="F43" s="280" t="s">
        <v>50</v>
      </c>
      <c r="G43" s="280" t="s">
        <v>50</v>
      </c>
      <c r="H43" s="280" t="s">
        <v>28</v>
      </c>
      <c r="I43" s="92"/>
      <c r="J43" s="92"/>
      <c r="K43" s="339" t="s">
        <v>196</v>
      </c>
      <c r="L43" s="340"/>
      <c r="M43" s="340"/>
      <c r="N43" s="340"/>
      <c r="O43" s="340"/>
      <c r="P43" s="92"/>
      <c r="Q43" s="86"/>
      <c r="R43" s="86" t="s">
        <v>201</v>
      </c>
      <c r="T43" s="331"/>
      <c r="U43" s="331"/>
      <c r="V43" s="283"/>
      <c r="W43" s="11"/>
      <c r="X43" s="20"/>
      <c r="Y43" s="283"/>
      <c r="Z43" s="283"/>
      <c r="AA43" s="283"/>
      <c r="AB43" s="283"/>
      <c r="AC43" s="283"/>
      <c r="AD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row>
    <row r="44" spans="1:260" ht="13.5" customHeight="1" x14ac:dyDescent="0.25">
      <c r="A44" s="280" t="s">
        <v>15</v>
      </c>
      <c r="B44" s="83"/>
      <c r="C44" s="89">
        <f t="shared" ref="C44:E46" si="0">SUM(C75+C99+C122)*15%</f>
        <v>0</v>
      </c>
      <c r="D44" s="89">
        <f t="shared" si="0"/>
        <v>0</v>
      </c>
      <c r="E44" s="89">
        <f t="shared" si="0"/>
        <v>0</v>
      </c>
      <c r="F44" s="89">
        <f t="shared" ref="F44:G46" si="1">SUM(F75+F99+F122)*15%</f>
        <v>0</v>
      </c>
      <c r="G44" s="89">
        <f t="shared" si="1"/>
        <v>0</v>
      </c>
      <c r="H44" s="90">
        <f>SUM(C44:G44)</f>
        <v>0</v>
      </c>
      <c r="I44" s="92"/>
      <c r="J44" s="92"/>
      <c r="K44" s="340"/>
      <c r="L44" s="340"/>
      <c r="M44" s="340"/>
      <c r="N44" s="340"/>
      <c r="O44" s="340"/>
      <c r="P44" s="92"/>
      <c r="Q44" s="86"/>
      <c r="R44" s="86" t="s">
        <v>202</v>
      </c>
      <c r="T44" s="330"/>
      <c r="U44" s="330"/>
      <c r="V44" s="283"/>
      <c r="W44" s="11"/>
      <c r="X44" s="26"/>
      <c r="Y44" s="283"/>
      <c r="Z44" s="283"/>
      <c r="AA44" s="283"/>
      <c r="AB44" s="283"/>
      <c r="AC44" s="283"/>
      <c r="AD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row>
    <row r="45" spans="1:260" ht="13.5" customHeight="1" x14ac:dyDescent="0.25">
      <c r="A45" s="280" t="s">
        <v>16</v>
      </c>
      <c r="B45" s="83"/>
      <c r="C45" s="89">
        <f t="shared" si="0"/>
        <v>0</v>
      </c>
      <c r="D45" s="89">
        <f t="shared" si="0"/>
        <v>0</v>
      </c>
      <c r="E45" s="89">
        <f t="shared" si="0"/>
        <v>0</v>
      </c>
      <c r="F45" s="89">
        <f t="shared" si="1"/>
        <v>0</v>
      </c>
      <c r="G45" s="89">
        <f t="shared" si="1"/>
        <v>0</v>
      </c>
      <c r="H45" s="90">
        <f t="shared" ref="H45:H46" si="2">SUM(C45:G45)</f>
        <v>0</v>
      </c>
      <c r="I45" s="92"/>
      <c r="J45" s="92"/>
      <c r="K45" s="92"/>
      <c r="L45" s="92"/>
      <c r="M45" s="92"/>
      <c r="N45" s="92"/>
      <c r="O45" s="92"/>
      <c r="P45" s="92"/>
      <c r="Q45" s="86"/>
      <c r="R45" s="86" t="s">
        <v>203</v>
      </c>
      <c r="T45" s="330"/>
      <c r="U45" s="330"/>
      <c r="V45" s="283"/>
      <c r="W45" s="11"/>
      <c r="X45" s="26"/>
      <c r="Y45" s="283"/>
      <c r="Z45" s="283"/>
      <c r="AA45" s="283"/>
      <c r="AB45" s="283"/>
      <c r="AC45" s="283"/>
      <c r="AD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row>
    <row r="46" spans="1:260" ht="13.5" customHeight="1" x14ac:dyDescent="0.25">
      <c r="A46" s="280" t="s">
        <v>20</v>
      </c>
      <c r="B46" s="83"/>
      <c r="C46" s="89">
        <f t="shared" si="0"/>
        <v>0</v>
      </c>
      <c r="D46" s="89">
        <f t="shared" si="0"/>
        <v>0</v>
      </c>
      <c r="E46" s="89">
        <f t="shared" si="0"/>
        <v>0</v>
      </c>
      <c r="F46" s="89">
        <f t="shared" si="1"/>
        <v>0</v>
      </c>
      <c r="G46" s="89">
        <f t="shared" si="1"/>
        <v>0</v>
      </c>
      <c r="H46" s="90">
        <f t="shared" si="2"/>
        <v>0</v>
      </c>
      <c r="I46" s="92"/>
      <c r="J46" s="92"/>
      <c r="K46" s="92"/>
      <c r="L46" s="92"/>
      <c r="M46" s="92"/>
      <c r="N46" s="92"/>
      <c r="O46" s="92"/>
      <c r="P46" s="92"/>
      <c r="Q46" s="86"/>
      <c r="R46" s="86" t="s">
        <v>46</v>
      </c>
      <c r="T46" s="330"/>
      <c r="U46" s="330"/>
      <c r="V46" s="283"/>
      <c r="W46" s="11"/>
      <c r="X46" s="26"/>
      <c r="Y46" s="283"/>
      <c r="Z46" s="283"/>
      <c r="AA46" s="283"/>
      <c r="AB46" s="283"/>
      <c r="AC46" s="283"/>
      <c r="AD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row>
    <row r="47" spans="1:260" s="29" customFormat="1" ht="18.75" customHeight="1" x14ac:dyDescent="0.25">
      <c r="A47" s="56" t="s">
        <v>28</v>
      </c>
      <c r="B47" s="83"/>
      <c r="C47" s="57">
        <f t="shared" ref="C47:H47" si="3">SUM(C$44:C$46)</f>
        <v>0</v>
      </c>
      <c r="D47" s="57">
        <f t="shared" si="3"/>
        <v>0</v>
      </c>
      <c r="E47" s="57">
        <f t="shared" si="3"/>
        <v>0</v>
      </c>
      <c r="F47" s="57">
        <f t="shared" si="3"/>
        <v>0</v>
      </c>
      <c r="G47" s="57">
        <f t="shared" si="3"/>
        <v>0</v>
      </c>
      <c r="H47" s="57">
        <f t="shared" si="3"/>
        <v>0</v>
      </c>
      <c r="I47" s="92"/>
      <c r="J47" s="92"/>
      <c r="K47" s="92"/>
      <c r="L47" s="92"/>
      <c r="M47" s="92"/>
      <c r="N47" s="92"/>
      <c r="O47" s="92"/>
      <c r="P47" s="92"/>
      <c r="Q47" s="92"/>
      <c r="R47" s="92"/>
      <c r="T47" s="338"/>
      <c r="U47" s="338"/>
      <c r="V47" s="283"/>
      <c r="W47" s="20"/>
      <c r="X47" s="30"/>
      <c r="Y47" s="283"/>
      <c r="Z47" s="283"/>
      <c r="AA47" s="283"/>
      <c r="AB47" s="283"/>
      <c r="AC47" s="283"/>
      <c r="AD47" s="283"/>
      <c r="AE47" s="2"/>
      <c r="AF47" s="2"/>
      <c r="AG47" s="2"/>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row>
    <row r="48" spans="1:260" ht="16.5" customHeight="1" x14ac:dyDescent="0.25">
      <c r="A48" s="13"/>
      <c r="B48" s="13"/>
      <c r="C48" s="13"/>
      <c r="D48" s="13"/>
      <c r="E48" s="13"/>
      <c r="F48" s="13"/>
      <c r="G48" s="13"/>
      <c r="H48" s="13"/>
      <c r="I48" s="13"/>
      <c r="J48" s="13"/>
      <c r="K48" s="13"/>
      <c r="L48" s="13"/>
      <c r="M48" s="13"/>
      <c r="N48" s="13"/>
      <c r="O48" s="31"/>
      <c r="P48" s="31"/>
      <c r="Q48" s="31"/>
      <c r="R48" s="31"/>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row>
    <row r="49" spans="1:260" ht="16.5" customHeight="1" x14ac:dyDescent="0.25">
      <c r="A49" s="85" t="s">
        <v>112</v>
      </c>
      <c r="B49" s="85"/>
      <c r="C49" s="85"/>
      <c r="D49" s="85"/>
      <c r="E49" s="85"/>
      <c r="F49" s="85"/>
      <c r="G49" s="85"/>
      <c r="H49" s="85"/>
      <c r="I49" s="85"/>
      <c r="J49" s="85"/>
      <c r="K49" s="85"/>
      <c r="L49" s="85"/>
      <c r="M49" s="85"/>
      <c r="N49" s="85"/>
      <c r="O49" s="13"/>
      <c r="P49" s="13"/>
      <c r="Q49" s="13"/>
      <c r="R49" s="1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row>
    <row r="50" spans="1:260" s="38" customFormat="1" ht="17.25" customHeight="1" x14ac:dyDescent="0.25">
      <c r="A50" s="28" t="s">
        <v>193</v>
      </c>
      <c r="B50" s="33"/>
      <c r="C50" s="33"/>
      <c r="D50" s="33"/>
      <c r="E50" s="33"/>
      <c r="F50" s="33"/>
      <c r="G50" s="33"/>
      <c r="H50" s="33"/>
      <c r="I50" s="36"/>
      <c r="J50" s="36"/>
      <c r="K50" s="36"/>
      <c r="L50" s="36"/>
      <c r="M50" s="36"/>
      <c r="N50" s="36"/>
      <c r="O50" s="36"/>
      <c r="P50" s="36"/>
      <c r="Q50" s="36"/>
      <c r="R50" s="36"/>
      <c r="S50" s="36"/>
      <c r="T50" s="36"/>
      <c r="U50" s="36"/>
      <c r="V50" s="37"/>
      <c r="W50" s="37"/>
      <c r="X50" s="37"/>
      <c r="Y50" s="37"/>
      <c r="Z50" s="37"/>
      <c r="AA50" s="37"/>
      <c r="AB50" s="37"/>
      <c r="AC50" s="37"/>
      <c r="AD50" s="37"/>
      <c r="AE50" s="37"/>
      <c r="AF50" s="37"/>
      <c r="AG50" s="37"/>
      <c r="AH50" s="37"/>
      <c r="AI50" s="37"/>
      <c r="AJ50" s="37"/>
      <c r="AK50" s="37"/>
      <c r="AL50" s="283"/>
      <c r="AM50" s="283"/>
      <c r="AN50" s="283"/>
      <c r="AO50" s="283"/>
      <c r="AP50" s="283"/>
      <c r="AQ50" s="283"/>
      <c r="AR50" s="283"/>
      <c r="AS50" s="283"/>
      <c r="AT50" s="283"/>
      <c r="AU50" s="37"/>
      <c r="AV50" s="37"/>
      <c r="AW50" s="37"/>
      <c r="AX50" s="37"/>
      <c r="AY50" s="37"/>
      <c r="AZ50" s="37"/>
      <c r="BA50" s="37"/>
      <c r="BB50" s="37"/>
      <c r="BC50" s="37"/>
      <c r="BD50" s="37"/>
      <c r="BE50" s="37"/>
      <c r="BF50" s="37"/>
    </row>
    <row r="51" spans="1:260" ht="69.75" customHeight="1" x14ac:dyDescent="0.25">
      <c r="A51" s="54"/>
      <c r="B51" s="280"/>
      <c r="C51" s="280" t="s">
        <v>50</v>
      </c>
      <c r="D51" s="280" t="s">
        <v>50</v>
      </c>
      <c r="E51" s="280" t="s">
        <v>50</v>
      </c>
      <c r="F51" s="280" t="s">
        <v>50</v>
      </c>
      <c r="G51" s="280" t="s">
        <v>50</v>
      </c>
      <c r="H51" s="280" t="s">
        <v>28</v>
      </c>
      <c r="I51" s="92"/>
      <c r="J51" s="92"/>
      <c r="K51" s="339" t="s">
        <v>196</v>
      </c>
      <c r="L51" s="340"/>
      <c r="M51" s="340"/>
      <c r="N51" s="340"/>
      <c r="O51" s="340"/>
      <c r="P51" s="92"/>
      <c r="Q51" s="92"/>
      <c r="R51" s="92"/>
      <c r="T51" s="331"/>
      <c r="U51" s="331"/>
      <c r="V51" s="283"/>
      <c r="W51" s="11"/>
      <c r="X51" s="20"/>
      <c r="Y51" s="283"/>
      <c r="Z51" s="283"/>
      <c r="AA51" s="283"/>
      <c r="AB51" s="283"/>
      <c r="AC51" s="283"/>
      <c r="AD51" s="283"/>
      <c r="AE51" s="283"/>
      <c r="AF51" s="283"/>
      <c r="AG51" s="283"/>
      <c r="AH51" s="34"/>
      <c r="AI51" s="34"/>
      <c r="AJ51" s="34"/>
      <c r="AK51" s="34"/>
      <c r="AL51" s="34"/>
      <c r="AM51" s="34"/>
      <c r="AN51" s="283"/>
      <c r="AO51" s="283"/>
      <c r="AP51" s="283"/>
      <c r="AQ51" s="283"/>
      <c r="AR51" s="283"/>
      <c r="AS51" s="283"/>
      <c r="AT51" s="283"/>
      <c r="AU51" s="283"/>
      <c r="AV51" s="283"/>
      <c r="AW51" s="283"/>
      <c r="AX51" s="283"/>
      <c r="AY51" s="283"/>
      <c r="AZ51" s="283"/>
      <c r="BA51" s="283"/>
      <c r="BB51" s="283"/>
      <c r="BC51" s="283"/>
      <c r="BD51" s="283"/>
      <c r="BE51" s="283"/>
      <c r="BF51" s="283"/>
    </row>
    <row r="52" spans="1:260" ht="13.5" customHeight="1" x14ac:dyDescent="0.25">
      <c r="A52" s="280" t="s">
        <v>15</v>
      </c>
      <c r="B52" s="83"/>
      <c r="C52" s="89">
        <f t="shared" ref="C52:G54" si="4">C44*0.1</f>
        <v>0</v>
      </c>
      <c r="D52" s="89">
        <f t="shared" si="4"/>
        <v>0</v>
      </c>
      <c r="E52" s="89">
        <f t="shared" si="4"/>
        <v>0</v>
      </c>
      <c r="F52" s="89">
        <f t="shared" si="4"/>
        <v>0</v>
      </c>
      <c r="G52" s="89">
        <f t="shared" si="4"/>
        <v>0</v>
      </c>
      <c r="H52" s="90">
        <f>SUM(C52:G52)</f>
        <v>0</v>
      </c>
      <c r="I52" s="92"/>
      <c r="J52" s="92"/>
      <c r="K52" s="340"/>
      <c r="L52" s="340"/>
      <c r="M52" s="340"/>
      <c r="N52" s="340"/>
      <c r="O52" s="340"/>
      <c r="P52" s="92"/>
      <c r="Q52" s="92"/>
      <c r="R52" s="92"/>
      <c r="T52" s="330"/>
      <c r="U52" s="330"/>
      <c r="V52" s="283"/>
      <c r="W52" s="11"/>
      <c r="X52" s="26"/>
      <c r="Y52" s="283"/>
      <c r="Z52" s="283"/>
      <c r="AA52" s="283"/>
      <c r="AB52" s="283"/>
      <c r="AC52" s="283"/>
      <c r="AD52" s="283"/>
      <c r="AE52" s="283"/>
      <c r="AF52" s="283"/>
      <c r="AG52" s="283"/>
      <c r="AH52" s="34"/>
      <c r="AI52" s="34"/>
      <c r="AJ52" s="34"/>
      <c r="AK52" s="34"/>
      <c r="AL52" s="34"/>
      <c r="AM52" s="34"/>
      <c r="AN52" s="283"/>
      <c r="AO52" s="283"/>
      <c r="AP52" s="283"/>
      <c r="AQ52" s="283"/>
      <c r="AR52" s="283"/>
      <c r="AS52" s="283"/>
      <c r="AT52" s="283"/>
      <c r="AU52" s="283"/>
      <c r="AV52" s="283"/>
      <c r="AW52" s="283"/>
      <c r="AX52" s="283"/>
      <c r="AY52" s="283"/>
      <c r="AZ52" s="283"/>
      <c r="BA52" s="283"/>
      <c r="BB52" s="283"/>
      <c r="BC52" s="283"/>
      <c r="BD52" s="283"/>
      <c r="BE52" s="283"/>
      <c r="BF52" s="283"/>
    </row>
    <row r="53" spans="1:260" ht="13.5" customHeight="1" x14ac:dyDescent="0.25">
      <c r="A53" s="280" t="s">
        <v>16</v>
      </c>
      <c r="B53" s="83"/>
      <c r="C53" s="89">
        <f t="shared" si="4"/>
        <v>0</v>
      </c>
      <c r="D53" s="89">
        <f t="shared" si="4"/>
        <v>0</v>
      </c>
      <c r="E53" s="89">
        <f t="shared" si="4"/>
        <v>0</v>
      </c>
      <c r="F53" s="89">
        <f t="shared" si="4"/>
        <v>0</v>
      </c>
      <c r="G53" s="89">
        <f t="shared" si="4"/>
        <v>0</v>
      </c>
      <c r="H53" s="90">
        <f t="shared" ref="H53:H54" si="5">SUM(C53:G53)</f>
        <v>0</v>
      </c>
      <c r="I53" s="92"/>
      <c r="J53" s="92"/>
      <c r="K53" s="92"/>
      <c r="L53" s="92"/>
      <c r="M53" s="92"/>
      <c r="N53" s="92"/>
      <c r="O53" s="92"/>
      <c r="P53" s="92"/>
      <c r="Q53" s="92"/>
      <c r="R53" s="92"/>
      <c r="T53" s="330"/>
      <c r="U53" s="330"/>
      <c r="V53" s="283"/>
      <c r="W53" s="11"/>
      <c r="X53" s="26"/>
      <c r="Y53" s="283"/>
      <c r="Z53" s="283"/>
      <c r="AA53" s="283"/>
      <c r="AB53" s="283"/>
      <c r="AC53" s="283"/>
      <c r="AD53" s="283"/>
      <c r="AE53" s="283"/>
      <c r="AF53" s="283"/>
      <c r="AG53" s="283"/>
      <c r="AH53" s="34"/>
      <c r="AI53" s="34"/>
      <c r="AJ53" s="34"/>
      <c r="AK53" s="34"/>
      <c r="AL53" s="34"/>
      <c r="AM53" s="34"/>
      <c r="AN53" s="283"/>
      <c r="AO53" s="283"/>
      <c r="AP53" s="283"/>
      <c r="AQ53" s="283"/>
      <c r="AR53" s="283"/>
      <c r="AS53" s="283"/>
      <c r="AT53" s="283"/>
      <c r="AU53" s="283"/>
      <c r="AV53" s="283"/>
      <c r="AW53" s="283"/>
      <c r="AX53" s="283"/>
      <c r="AY53" s="283"/>
      <c r="AZ53" s="283"/>
      <c r="BA53" s="283"/>
      <c r="BB53" s="283"/>
      <c r="BC53" s="283"/>
      <c r="BD53" s="283"/>
      <c r="BE53" s="283"/>
      <c r="BF53" s="283"/>
    </row>
    <row r="54" spans="1:260" ht="13.5" customHeight="1" x14ac:dyDescent="0.25">
      <c r="A54" s="280" t="s">
        <v>20</v>
      </c>
      <c r="B54" s="83"/>
      <c r="C54" s="89">
        <f t="shared" si="4"/>
        <v>0</v>
      </c>
      <c r="D54" s="89">
        <f t="shared" si="4"/>
        <v>0</v>
      </c>
      <c r="E54" s="89">
        <f t="shared" si="4"/>
        <v>0</v>
      </c>
      <c r="F54" s="89">
        <f t="shared" si="4"/>
        <v>0</v>
      </c>
      <c r="G54" s="89">
        <f t="shared" si="4"/>
        <v>0</v>
      </c>
      <c r="H54" s="90">
        <f t="shared" si="5"/>
        <v>0</v>
      </c>
      <c r="I54" s="92"/>
      <c r="J54" s="92"/>
      <c r="K54" s="92"/>
      <c r="L54" s="92"/>
      <c r="M54" s="92"/>
      <c r="N54" s="92"/>
      <c r="O54" s="92"/>
      <c r="P54" s="92"/>
      <c r="Q54" s="92"/>
      <c r="R54" s="92"/>
      <c r="T54" s="330"/>
      <c r="U54" s="330"/>
      <c r="V54" s="283"/>
      <c r="W54" s="11"/>
      <c r="X54" s="26"/>
      <c r="Y54" s="283"/>
      <c r="Z54" s="283"/>
      <c r="AA54" s="283"/>
      <c r="AB54" s="283"/>
      <c r="AC54" s="283"/>
      <c r="AD54" s="283"/>
      <c r="AE54" s="283"/>
      <c r="AF54" s="283"/>
      <c r="AG54" s="283"/>
      <c r="AH54" s="34"/>
      <c r="AI54" s="34"/>
      <c r="AJ54" s="34"/>
      <c r="AK54" s="34"/>
      <c r="AL54" s="34"/>
      <c r="AM54" s="34"/>
      <c r="AN54" s="283"/>
      <c r="AO54" s="283"/>
      <c r="AP54" s="283"/>
      <c r="AQ54" s="283"/>
      <c r="AR54" s="283"/>
      <c r="AS54" s="283"/>
      <c r="AT54" s="283"/>
      <c r="AU54" s="283"/>
      <c r="AV54" s="283"/>
      <c r="AW54" s="283"/>
      <c r="AX54" s="283"/>
      <c r="AY54" s="283"/>
      <c r="AZ54" s="283"/>
      <c r="BA54" s="283"/>
      <c r="BB54" s="283"/>
      <c r="BC54" s="283"/>
      <c r="BD54" s="283"/>
      <c r="BE54" s="283"/>
      <c r="BF54" s="283"/>
    </row>
    <row r="55" spans="1:260" ht="23.25" customHeight="1" x14ac:dyDescent="0.25">
      <c r="A55" s="56" t="s">
        <v>28</v>
      </c>
      <c r="B55" s="84"/>
      <c r="C55" s="57">
        <f>SUM(C52:C54)</f>
        <v>0</v>
      </c>
      <c r="D55" s="57">
        <f>SUM(D52:D54)</f>
        <v>0</v>
      </c>
      <c r="E55" s="57">
        <f>SUM(E52:E54)</f>
        <v>0</v>
      </c>
      <c r="F55" s="57">
        <f t="shared" ref="F55:G55" si="6">SUM(F52:F54)</f>
        <v>0</v>
      </c>
      <c r="G55" s="57">
        <f t="shared" si="6"/>
        <v>0</v>
      </c>
      <c r="H55" s="57">
        <f>SUM(C55:G55)</f>
        <v>0</v>
      </c>
      <c r="I55" s="92"/>
      <c r="J55" s="92"/>
      <c r="K55" s="92"/>
      <c r="L55" s="92"/>
      <c r="M55" s="92"/>
      <c r="N55" s="92"/>
      <c r="O55" s="92"/>
      <c r="P55" s="92"/>
      <c r="Q55" s="92"/>
      <c r="R55" s="92"/>
      <c r="T55" s="330"/>
      <c r="U55" s="330"/>
      <c r="V55" s="283"/>
      <c r="W55" s="11"/>
      <c r="X55" s="26"/>
      <c r="Y55" s="283"/>
      <c r="Z55" s="283"/>
      <c r="AA55" s="283"/>
      <c r="AB55" s="283"/>
      <c r="AC55" s="283"/>
      <c r="AD55" s="283"/>
      <c r="AE55" s="283"/>
      <c r="AF55" s="283"/>
      <c r="AG55" s="283"/>
      <c r="AH55" s="34"/>
      <c r="AI55" s="34"/>
      <c r="AJ55" s="34"/>
      <c r="AK55" s="34"/>
      <c r="AL55" s="34"/>
      <c r="AM55" s="34"/>
      <c r="AN55" s="283"/>
      <c r="AO55" s="283"/>
      <c r="AP55" s="283"/>
      <c r="AQ55" s="283"/>
      <c r="AR55" s="283"/>
      <c r="AS55" s="283"/>
      <c r="AT55" s="283"/>
      <c r="AU55" s="283"/>
      <c r="AV55" s="283"/>
      <c r="AW55" s="283"/>
      <c r="AX55" s="283"/>
      <c r="AY55" s="283"/>
      <c r="AZ55" s="283"/>
      <c r="BA55" s="283"/>
      <c r="BB55" s="283"/>
      <c r="BC55" s="283"/>
      <c r="BD55" s="283"/>
      <c r="BE55" s="283"/>
      <c r="BF55" s="283"/>
    </row>
    <row r="56" spans="1:260" s="11" customFormat="1" ht="16.5" customHeight="1" x14ac:dyDescent="0.25">
      <c r="A56" s="19"/>
      <c r="B56" s="19"/>
      <c r="C56" s="19"/>
      <c r="D56" s="19"/>
      <c r="E56" s="19"/>
      <c r="F56" s="19"/>
      <c r="G56" s="19"/>
      <c r="H56" s="19"/>
      <c r="I56" s="19"/>
      <c r="J56" s="19"/>
      <c r="K56" s="19"/>
      <c r="L56" s="19"/>
      <c r="M56" s="19"/>
      <c r="N56" s="19"/>
      <c r="O56" s="19"/>
      <c r="P56" s="19"/>
      <c r="Q56" s="19"/>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row>
    <row r="57" spans="1:260" s="11" customFormat="1" ht="16.5" customHeight="1" x14ac:dyDescent="0.25">
      <c r="A57" s="13"/>
      <c r="B57" s="13"/>
      <c r="C57" s="13"/>
      <c r="D57" s="13"/>
      <c r="E57" s="13"/>
      <c r="F57" s="13"/>
      <c r="G57" s="13"/>
      <c r="H57" s="13"/>
      <c r="I57" s="13"/>
      <c r="J57" s="13"/>
      <c r="K57" s="13"/>
      <c r="L57" s="13"/>
      <c r="M57" s="13"/>
      <c r="N57" s="13"/>
      <c r="O57" s="13"/>
      <c r="P57" s="13"/>
      <c r="Q57" s="13"/>
      <c r="R57" s="1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row>
    <row r="58" spans="1:260" ht="15" customHeight="1" x14ac:dyDescent="0.25">
      <c r="A58" s="85" t="s">
        <v>117</v>
      </c>
      <c r="B58" s="17"/>
      <c r="C58" s="17"/>
      <c r="D58" s="17"/>
      <c r="E58" s="17"/>
      <c r="F58" s="17"/>
      <c r="G58" s="17"/>
      <c r="H58" s="17"/>
      <c r="I58" s="17"/>
      <c r="J58" s="17"/>
      <c r="K58" s="17"/>
      <c r="L58" s="17"/>
      <c r="M58" s="17"/>
      <c r="N58" s="17"/>
      <c r="O58" s="1"/>
      <c r="P58" s="1"/>
      <c r="Q58" s="1"/>
      <c r="R58" s="1"/>
    </row>
    <row r="59" spans="1:260" s="11" customFormat="1" ht="6.75" customHeight="1" x14ac:dyDescent="0.25">
      <c r="A59" s="13"/>
      <c r="B59" s="13"/>
      <c r="C59" s="13"/>
      <c r="D59" s="13"/>
      <c r="E59" s="13"/>
      <c r="F59" s="13"/>
      <c r="G59" s="13"/>
      <c r="H59" s="13"/>
      <c r="I59" s="13"/>
      <c r="J59" s="13"/>
      <c r="K59" s="13"/>
      <c r="L59" s="13"/>
      <c r="M59" s="13"/>
      <c r="N59" s="13"/>
      <c r="O59" s="13"/>
      <c r="P59" s="13"/>
      <c r="Q59" s="13"/>
      <c r="R59" s="1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row>
    <row r="60" spans="1:260" s="32" customFormat="1" ht="104.25" customHeight="1" x14ac:dyDescent="0.25">
      <c r="A60" s="320" t="s">
        <v>169</v>
      </c>
      <c r="B60" s="320"/>
      <c r="C60" s="320"/>
      <c r="D60" s="320"/>
      <c r="E60" s="320"/>
      <c r="F60" s="320"/>
      <c r="G60" s="320"/>
      <c r="H60" s="320"/>
      <c r="I60" s="320"/>
      <c r="J60" s="320"/>
      <c r="K60" s="320"/>
      <c r="L60" s="320"/>
      <c r="M60" s="320"/>
      <c r="N60" s="320"/>
      <c r="O60" s="320"/>
      <c r="P60" s="92"/>
      <c r="Q60" s="278"/>
      <c r="R60" s="278"/>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IZ60" s="2"/>
    </row>
    <row r="61" spans="1:260" ht="23.25" customHeight="1" x14ac:dyDescent="0.25">
      <c r="A61" s="333" t="s">
        <v>63</v>
      </c>
      <c r="B61" s="334" t="s">
        <v>23</v>
      </c>
      <c r="C61" s="334"/>
      <c r="D61" s="334"/>
      <c r="E61" s="334"/>
      <c r="F61" s="334"/>
      <c r="G61" s="335" t="s">
        <v>99</v>
      </c>
      <c r="H61" s="337" t="s">
        <v>113</v>
      </c>
      <c r="I61" s="337"/>
      <c r="J61" s="337"/>
      <c r="K61" s="337"/>
      <c r="L61" s="337"/>
      <c r="M61" s="337"/>
      <c r="N61" s="337"/>
      <c r="O61" s="337"/>
      <c r="P61" s="92"/>
      <c r="Q61" s="92"/>
      <c r="R61" s="97"/>
      <c r="T61" s="20"/>
      <c r="U61" s="20"/>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row>
    <row r="62" spans="1:260" ht="78" customHeight="1" x14ac:dyDescent="0.25">
      <c r="A62" s="333"/>
      <c r="B62" s="334"/>
      <c r="C62" s="334"/>
      <c r="D62" s="334"/>
      <c r="E62" s="334"/>
      <c r="F62" s="334"/>
      <c r="G62" s="336"/>
      <c r="H62" s="284" t="s">
        <v>128</v>
      </c>
      <c r="I62" s="270" t="s">
        <v>100</v>
      </c>
      <c r="J62" s="285" t="s">
        <v>114</v>
      </c>
      <c r="K62" s="285" t="s">
        <v>27</v>
      </c>
      <c r="L62" s="270" t="s">
        <v>109</v>
      </c>
      <c r="M62" s="270" t="s">
        <v>110</v>
      </c>
      <c r="N62" s="270" t="s">
        <v>111</v>
      </c>
      <c r="O62" s="280" t="s">
        <v>101</v>
      </c>
      <c r="P62" s="92"/>
      <c r="Q62" s="92"/>
      <c r="R62" s="98"/>
      <c r="S62" s="283"/>
      <c r="V62" s="283"/>
      <c r="W62" s="21"/>
      <c r="X62" s="21"/>
      <c r="Y62" s="21"/>
      <c r="Z62" s="283"/>
      <c r="AA62" s="21"/>
      <c r="AB62" s="21"/>
      <c r="AC62" s="21"/>
      <c r="AD62" s="283"/>
      <c r="AE62" s="21"/>
      <c r="AF62" s="21"/>
      <c r="AG62" s="21"/>
      <c r="AH62" s="283"/>
      <c r="AI62" s="21"/>
      <c r="AJ62" s="21"/>
      <c r="AK62" s="21"/>
      <c r="AL62" s="283"/>
      <c r="AM62" s="21"/>
      <c r="AN62" s="21"/>
      <c r="AO62" s="21"/>
      <c r="AP62" s="283"/>
      <c r="AQ62" s="21"/>
      <c r="AR62" s="21"/>
      <c r="AS62" s="21"/>
      <c r="AT62" s="283"/>
      <c r="AU62" s="21"/>
      <c r="AV62" s="21"/>
      <c r="AW62" s="21"/>
      <c r="AX62" s="283"/>
      <c r="AY62" s="21"/>
      <c r="AZ62" s="21"/>
      <c r="BA62" s="21"/>
      <c r="BB62" s="283"/>
      <c r="BC62" s="21"/>
      <c r="BD62" s="21"/>
      <c r="BE62" s="21"/>
      <c r="BF62" s="331"/>
    </row>
    <row r="63" spans="1:260" ht="15" customHeight="1" x14ac:dyDescent="0.25">
      <c r="A63" s="322"/>
      <c r="B63" s="321"/>
      <c r="C63" s="321"/>
      <c r="D63" s="321"/>
      <c r="E63" s="321"/>
      <c r="F63" s="321"/>
      <c r="G63" s="251"/>
      <c r="H63" s="251"/>
      <c r="I63" s="251"/>
      <c r="J63" s="251"/>
      <c r="K63" s="251"/>
      <c r="L63" s="251"/>
      <c r="M63" s="251"/>
      <c r="N63" s="264"/>
      <c r="O63" s="247">
        <f t="shared" ref="O63:O72" si="7">M63*N63</f>
        <v>0</v>
      </c>
      <c r="P63" s="92"/>
      <c r="Q63" s="92"/>
      <c r="R63" s="99"/>
      <c r="S63" s="3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row>
    <row r="64" spans="1:260" ht="12.75" customHeight="1" x14ac:dyDescent="0.25">
      <c r="A64" s="322"/>
      <c r="B64" s="321"/>
      <c r="C64" s="321"/>
      <c r="D64" s="321"/>
      <c r="E64" s="321"/>
      <c r="F64" s="321"/>
      <c r="G64" s="251"/>
      <c r="H64" s="251"/>
      <c r="I64" s="251"/>
      <c r="J64" s="251"/>
      <c r="K64" s="251"/>
      <c r="L64" s="251"/>
      <c r="M64" s="251"/>
      <c r="N64" s="264"/>
      <c r="O64" s="247">
        <f t="shared" si="7"/>
        <v>0</v>
      </c>
      <c r="P64" s="92"/>
      <c r="Q64" s="92"/>
      <c r="R64" s="99"/>
      <c r="S64" s="3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row>
    <row r="65" spans="1:58" ht="15" customHeight="1" x14ac:dyDescent="0.25">
      <c r="A65" s="322"/>
      <c r="B65" s="321"/>
      <c r="C65" s="321"/>
      <c r="D65" s="321"/>
      <c r="E65" s="321"/>
      <c r="F65" s="321"/>
      <c r="G65" s="251"/>
      <c r="H65" s="251"/>
      <c r="I65" s="251"/>
      <c r="J65" s="251"/>
      <c r="K65" s="251"/>
      <c r="L65" s="251"/>
      <c r="M65" s="251"/>
      <c r="N65" s="264"/>
      <c r="O65" s="247">
        <f t="shared" si="7"/>
        <v>0</v>
      </c>
      <c r="P65" s="92"/>
      <c r="Q65" s="92"/>
      <c r="R65" s="99"/>
      <c r="S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row>
    <row r="66" spans="1:58" ht="15" customHeight="1" x14ac:dyDescent="0.25">
      <c r="A66" s="322"/>
      <c r="B66" s="321"/>
      <c r="C66" s="321"/>
      <c r="D66" s="321"/>
      <c r="E66" s="321"/>
      <c r="F66" s="321"/>
      <c r="G66" s="251"/>
      <c r="H66" s="251"/>
      <c r="I66" s="251"/>
      <c r="J66" s="251"/>
      <c r="K66" s="251"/>
      <c r="L66" s="251"/>
      <c r="M66" s="251"/>
      <c r="N66" s="264"/>
      <c r="O66" s="247">
        <f t="shared" si="7"/>
        <v>0</v>
      </c>
      <c r="P66" s="92"/>
      <c r="Q66" s="92"/>
      <c r="R66" s="99"/>
      <c r="S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row>
    <row r="67" spans="1:58" ht="15" customHeight="1" x14ac:dyDescent="0.25">
      <c r="A67" s="322"/>
      <c r="B67" s="321"/>
      <c r="C67" s="321"/>
      <c r="D67" s="321"/>
      <c r="E67" s="321"/>
      <c r="F67" s="321"/>
      <c r="G67" s="251"/>
      <c r="H67" s="251"/>
      <c r="I67" s="251"/>
      <c r="J67" s="251"/>
      <c r="K67" s="251"/>
      <c r="L67" s="251"/>
      <c r="M67" s="251"/>
      <c r="N67" s="264"/>
      <c r="O67" s="247">
        <f t="shared" si="7"/>
        <v>0</v>
      </c>
      <c r="P67" s="92"/>
      <c r="Q67" s="92"/>
      <c r="R67" s="99"/>
      <c r="S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row>
    <row r="68" spans="1:58" ht="15" customHeight="1" x14ac:dyDescent="0.25">
      <c r="A68" s="322"/>
      <c r="B68" s="321"/>
      <c r="C68" s="321"/>
      <c r="D68" s="321"/>
      <c r="E68" s="321"/>
      <c r="F68" s="321"/>
      <c r="G68" s="251"/>
      <c r="H68" s="251"/>
      <c r="I68" s="251"/>
      <c r="J68" s="251"/>
      <c r="K68" s="251"/>
      <c r="L68" s="251"/>
      <c r="M68" s="251"/>
      <c r="N68" s="252"/>
      <c r="O68" s="247">
        <f t="shared" si="7"/>
        <v>0</v>
      </c>
      <c r="P68" s="92"/>
      <c r="Q68" s="92"/>
      <c r="R68" s="99"/>
      <c r="S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row>
    <row r="69" spans="1:58" ht="15" customHeight="1" x14ac:dyDescent="0.25">
      <c r="A69" s="322"/>
      <c r="B69" s="321"/>
      <c r="C69" s="321"/>
      <c r="D69" s="321"/>
      <c r="E69" s="321"/>
      <c r="F69" s="321"/>
      <c r="G69" s="251"/>
      <c r="H69" s="251"/>
      <c r="I69" s="251"/>
      <c r="J69" s="251"/>
      <c r="K69" s="251"/>
      <c r="L69" s="251"/>
      <c r="M69" s="251"/>
      <c r="N69" s="252"/>
      <c r="O69" s="247">
        <f t="shared" si="7"/>
        <v>0</v>
      </c>
      <c r="P69" s="92"/>
      <c r="Q69" s="92"/>
      <c r="R69" s="99"/>
      <c r="S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row>
    <row r="70" spans="1:58" ht="15" customHeight="1" x14ac:dyDescent="0.25">
      <c r="A70" s="322"/>
      <c r="B70" s="321"/>
      <c r="C70" s="321"/>
      <c r="D70" s="321"/>
      <c r="E70" s="321"/>
      <c r="F70" s="321"/>
      <c r="G70" s="251"/>
      <c r="H70" s="251"/>
      <c r="I70" s="251"/>
      <c r="J70" s="251"/>
      <c r="K70" s="251"/>
      <c r="L70" s="251"/>
      <c r="M70" s="251"/>
      <c r="N70" s="252"/>
      <c r="O70" s="247">
        <f t="shared" si="7"/>
        <v>0</v>
      </c>
      <c r="P70" s="92"/>
      <c r="Q70" s="92"/>
      <c r="R70" s="99"/>
      <c r="S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row>
    <row r="71" spans="1:58" ht="15" customHeight="1" x14ac:dyDescent="0.25">
      <c r="A71" s="322"/>
      <c r="B71" s="321"/>
      <c r="C71" s="321"/>
      <c r="D71" s="321"/>
      <c r="E71" s="321"/>
      <c r="F71" s="321"/>
      <c r="G71" s="251"/>
      <c r="H71" s="251"/>
      <c r="I71" s="251"/>
      <c r="J71" s="251"/>
      <c r="K71" s="251"/>
      <c r="L71" s="251"/>
      <c r="M71" s="251"/>
      <c r="N71" s="252"/>
      <c r="O71" s="247">
        <f t="shared" si="7"/>
        <v>0</v>
      </c>
      <c r="P71" s="92"/>
      <c r="Q71" s="92"/>
      <c r="R71" s="99"/>
      <c r="S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row>
    <row r="72" spans="1:58" ht="15.75" customHeight="1" x14ac:dyDescent="0.25">
      <c r="A72" s="322"/>
      <c r="B72" s="321"/>
      <c r="C72" s="321"/>
      <c r="D72" s="321"/>
      <c r="E72" s="321"/>
      <c r="F72" s="321"/>
      <c r="G72" s="251"/>
      <c r="H72" s="251"/>
      <c r="I72" s="251"/>
      <c r="J72" s="251"/>
      <c r="K72" s="251"/>
      <c r="L72" s="251"/>
      <c r="M72" s="251"/>
      <c r="N72" s="252"/>
      <c r="O72" s="247">
        <f t="shared" si="7"/>
        <v>0</v>
      </c>
      <c r="P72" s="92"/>
      <c r="Q72" s="92"/>
      <c r="R72" s="99"/>
      <c r="S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row>
    <row r="73" spans="1:58" ht="15.6" x14ac:dyDescent="0.25">
      <c r="A73" s="56" t="s">
        <v>28</v>
      </c>
      <c r="B73" s="245"/>
      <c r="C73" s="245"/>
      <c r="D73" s="245"/>
      <c r="E73" s="245"/>
      <c r="F73" s="245"/>
      <c r="G73" s="245"/>
      <c r="H73" s="245"/>
      <c r="I73" s="245"/>
      <c r="J73" s="245"/>
      <c r="K73" s="245"/>
      <c r="L73" s="245"/>
      <c r="M73" s="245"/>
      <c r="N73" s="245"/>
      <c r="O73" s="246">
        <f>SUM(O63:O72)</f>
        <v>0</v>
      </c>
      <c r="P73" s="92"/>
      <c r="Q73" s="92"/>
      <c r="R73" s="96"/>
      <c r="S73" s="24"/>
      <c r="T73" s="23"/>
      <c r="U73" s="23"/>
      <c r="V73" s="24"/>
      <c r="W73" s="23"/>
      <c r="X73" s="23"/>
      <c r="Y73" s="24"/>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row>
    <row r="74" spans="1:58" ht="65.25" customHeight="1" x14ac:dyDescent="0.25">
      <c r="A74" s="54"/>
      <c r="B74" s="280"/>
      <c r="C74" s="280" t="s">
        <v>50</v>
      </c>
      <c r="D74" s="280" t="s">
        <v>51</v>
      </c>
      <c r="E74" s="280" t="s">
        <v>52</v>
      </c>
      <c r="F74" s="280" t="s">
        <v>205</v>
      </c>
      <c r="G74" s="280" t="s">
        <v>206</v>
      </c>
      <c r="H74" s="280" t="s">
        <v>28</v>
      </c>
      <c r="I74" s="92"/>
      <c r="J74" s="350" t="s">
        <v>210</v>
      </c>
      <c r="K74" s="350"/>
      <c r="L74" s="92"/>
      <c r="M74" s="348" t="str">
        <f>IF(H78=O73,"OK","ERRORE - Seleziona una delle opzioni WP e/o Periodo per ogni voce di spesa / ERROR -  Select one of the option WP and/or Period per each single budget line!")</f>
        <v>OK</v>
      </c>
      <c r="N74" s="348"/>
      <c r="O74" s="290" t="e">
        <f>O73/P74</f>
        <v>#DIV/0!</v>
      </c>
      <c r="P74" s="289">
        <f>O97+O120+H155+H156</f>
        <v>0</v>
      </c>
      <c r="Q74" s="92"/>
      <c r="R74" s="92"/>
      <c r="V74" s="283"/>
      <c r="W74" s="11"/>
      <c r="X74" s="20"/>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row>
    <row r="75" spans="1:58" ht="13.5" customHeight="1" x14ac:dyDescent="0.25">
      <c r="A75" s="280" t="s">
        <v>15</v>
      </c>
      <c r="B75" s="83"/>
      <c r="C75" s="55">
        <f>SUMPRODUCT(($J$63:$J$72="P1")*($I$63:$I$72&lt;&gt;"")*($I$63:$I$72="WP1")*($O$63:$O$72))</f>
        <v>0</v>
      </c>
      <c r="D75" s="55">
        <f>SUMPRODUCT(($J$63:$J$72="P1")*($I$63:$I$72&lt;&gt;"")*($I$63:$I$72="WP2")*($O$63:$O$72))</f>
        <v>0</v>
      </c>
      <c r="E75" s="55">
        <f>SUMPRODUCT(($J$63:$J$72="P1")*($I$63:$I$72&lt;&gt;"")*($I$63:$I$72="WP3")*($O$63:$O$72))</f>
        <v>0</v>
      </c>
      <c r="F75" s="55">
        <f>SUMPRODUCT(($J$63:$J$72="P1")*($I$63:$I$72&lt;&gt;"")*($I$63:$I$72="WP4")*($O$63:$O$72))</f>
        <v>0</v>
      </c>
      <c r="G75" s="55">
        <f>SUMPRODUCT(($J$63:$J$72="P1")*($I$63:$I$72&lt;&gt;"")*($I$63:$I$72="WP5")*($O$63:$O$72))</f>
        <v>0</v>
      </c>
      <c r="H75" s="90">
        <f>SUM(C75:G75)</f>
        <v>0</v>
      </c>
      <c r="I75" s="92"/>
      <c r="J75" s="351" t="e">
        <f>IF(O74&lt;=2%,"OK","ERRORE - progetto non ammissibile! Rideterminare la percentuale che non deve superare il 2% del totale dei costi del progetto/Ineligible project! Revise the percentage that shall not exceed the maximum percentage of 2% of the total cost of the project!")</f>
        <v>#DIV/0!</v>
      </c>
      <c r="K75" s="351"/>
      <c r="L75" s="92"/>
      <c r="M75" s="349"/>
      <c r="N75" s="349"/>
      <c r="O75" s="92"/>
      <c r="P75" s="92"/>
      <c r="Q75" s="92"/>
      <c r="R75" s="92"/>
      <c r="V75" s="283"/>
      <c r="W75" s="11"/>
      <c r="X75" s="26"/>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row>
    <row r="76" spans="1:58" ht="13.5" customHeight="1" x14ac:dyDescent="0.25">
      <c r="A76" s="280" t="s">
        <v>16</v>
      </c>
      <c r="B76" s="83"/>
      <c r="C76" s="55">
        <f>SUMPRODUCT(($J$63:$J$72="P2")*($I$63:$I$72&lt;&gt;"")*($I$63:$I$72="WP1")*($O$63:$O$72))</f>
        <v>0</v>
      </c>
      <c r="D76" s="55">
        <f>SUMPRODUCT(($J$63:$J$72="P2")*($I$63:$I$72&lt;&gt;"")*($I$63:$I$72="WP2")*($O$63:$O$72))</f>
        <v>0</v>
      </c>
      <c r="E76" s="55">
        <f>SUMPRODUCT(($J$63:$J$72="P2")*($I$63:$I$72&lt;&gt;"")*($I$63:$I$72="WP3")*($O$63:$O$72))</f>
        <v>0</v>
      </c>
      <c r="F76" s="55">
        <f>SUMPRODUCT(($J$63:$J$72="P2")*($I$63:$I$72&lt;&gt;"")*($I$63:$I$72="WP4")*($O$63:$O$72))</f>
        <v>0</v>
      </c>
      <c r="G76" s="55">
        <f>SUMPRODUCT(($J$63:$J$72="P2")*($I$63:$I$72&lt;&gt;"")*($I$63:$I$72="WP5")*($O$63:$O$72))</f>
        <v>0</v>
      </c>
      <c r="H76" s="90">
        <f t="shared" ref="H76:H77" si="8">SUM(C76:G76)</f>
        <v>0</v>
      </c>
      <c r="I76" s="92"/>
      <c r="J76" s="351"/>
      <c r="K76" s="351"/>
      <c r="L76" s="288"/>
      <c r="M76" s="349"/>
      <c r="N76" s="349"/>
      <c r="O76" s="92"/>
      <c r="P76" s="92"/>
      <c r="Q76" s="92"/>
      <c r="V76" s="283"/>
      <c r="W76" s="11"/>
      <c r="X76" s="26"/>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row>
    <row r="77" spans="1:58" ht="13.5" customHeight="1" x14ac:dyDescent="0.25">
      <c r="A77" s="280" t="s">
        <v>20</v>
      </c>
      <c r="B77" s="83"/>
      <c r="C77" s="55">
        <f>SUMPRODUCT(($J$63:$J$72="P3")*($I$63:$I$72&lt;&gt;"")*($I$63:$I$72="WP1")*($O$63:$O$72))</f>
        <v>0</v>
      </c>
      <c r="D77" s="55">
        <f>SUMPRODUCT(($J$63:$J$72="P3")*($I$63:$I$72&lt;&gt;"")*($I$63:$I$72="WP2")*($O$63:$O$72))</f>
        <v>0</v>
      </c>
      <c r="E77" s="55">
        <f>SUMPRODUCT(($J$63:$J$72="P3")*($I$63:$I$72&lt;&gt;"")*($I$63:$I$72="WP3")*($O$63:$O$72))</f>
        <v>0</v>
      </c>
      <c r="F77" s="55">
        <f>SUMPRODUCT(($J$63:$J$72="P3")*($I$63:$I$72&lt;&gt;"")*($I$63:$I$72="WP4")*($O$63:$O$72))</f>
        <v>0</v>
      </c>
      <c r="G77" s="55">
        <f>SUMPRODUCT(($J$63:$J$72="P3")*($I$63:$I$72&lt;&gt;"")*($I$63:$I$72="WP5")*($O$63:$O$72))</f>
        <v>0</v>
      </c>
      <c r="H77" s="90">
        <f t="shared" si="8"/>
        <v>0</v>
      </c>
      <c r="I77" s="92"/>
      <c r="J77" s="351"/>
      <c r="K77" s="351"/>
      <c r="L77" s="288"/>
      <c r="M77" s="349"/>
      <c r="N77" s="349"/>
      <c r="O77" s="92"/>
      <c r="P77" s="92"/>
      <c r="Q77" s="92"/>
      <c r="V77" s="283"/>
      <c r="W77" s="11"/>
      <c r="X77" s="26"/>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row>
    <row r="78" spans="1:58" ht="21.75" customHeight="1" x14ac:dyDescent="0.25">
      <c r="A78" s="56" t="s">
        <v>28</v>
      </c>
      <c r="B78" s="84"/>
      <c r="C78" s="57">
        <f t="shared" ref="C78:H78" si="9">SUM(C75:C77)</f>
        <v>0</v>
      </c>
      <c r="D78" s="57">
        <f t="shared" si="9"/>
        <v>0</v>
      </c>
      <c r="E78" s="57">
        <f t="shared" si="9"/>
        <v>0</v>
      </c>
      <c r="F78" s="57">
        <f t="shared" si="9"/>
        <v>0</v>
      </c>
      <c r="G78" s="57">
        <f t="shared" si="9"/>
        <v>0</v>
      </c>
      <c r="H78" s="57">
        <f t="shared" si="9"/>
        <v>0</v>
      </c>
      <c r="I78" s="92"/>
      <c r="J78" s="351"/>
      <c r="K78" s="351"/>
      <c r="L78" s="288"/>
      <c r="M78" s="92"/>
      <c r="N78" s="92"/>
      <c r="O78" s="92"/>
      <c r="P78" s="92"/>
      <c r="Q78" s="92"/>
      <c r="V78" s="283"/>
      <c r="W78" s="11"/>
      <c r="X78" s="26"/>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row>
    <row r="79" spans="1:58" s="11" customFormat="1" ht="32.25" customHeight="1" x14ac:dyDescent="0.25">
      <c r="A79" s="56" t="s">
        <v>138</v>
      </c>
      <c r="B79" s="84"/>
      <c r="C79" s="57">
        <f>SUMPRODUCT(($I$63:$I$72="WP1")*($H$63:$H$72&lt;&gt;"")*($H$63:$H$72="SI/YES")*($O$63:$O$72))</f>
        <v>0</v>
      </c>
      <c r="D79" s="57">
        <f>SUMPRODUCT(($I$63:$I$72="WP2")*($H$63:$H$72&lt;&gt;"")*($H$63:$H$72="SI/YES")*($O$63:$O$72))</f>
        <v>0</v>
      </c>
      <c r="E79" s="57">
        <f>SUMPRODUCT(($I$63:$I$72="WP3")*($H$63:$H$72&lt;&gt;"")*($H$63:$H$72="SI/YES")*($O$63:$O$72))</f>
        <v>0</v>
      </c>
      <c r="F79" s="57">
        <f>SUMPRODUCT(($I$63:$I$72="WP4")*($H$63:$H$72&lt;&gt;"")*($H$63:$H$72="SI/YES")*($O$63:$O$72))</f>
        <v>0</v>
      </c>
      <c r="G79" s="57">
        <f>SUMPRODUCT(($I$63:$I$72="WP5")*($H$63:$H$72&lt;&gt;"")*($H$63:$H$72="SI/YES")*($O$63:$O$72))</f>
        <v>0</v>
      </c>
      <c r="H79" s="88">
        <f ca="1">SUM(C79:H79)</f>
        <v>0</v>
      </c>
      <c r="I79" s="92"/>
      <c r="J79" s="351"/>
      <c r="K79" s="351"/>
      <c r="L79" s="287"/>
      <c r="M79" s="287"/>
      <c r="N79" s="287"/>
      <c r="O79" s="39"/>
      <c r="P79" s="39"/>
      <c r="Q79" s="39"/>
      <c r="R79" s="39"/>
      <c r="S79" s="40"/>
      <c r="T79" s="40"/>
      <c r="U79" s="40"/>
      <c r="V79" s="40"/>
      <c r="W79" s="40"/>
      <c r="X79" s="40"/>
      <c r="Y79" s="40"/>
      <c r="Z79" s="40"/>
      <c r="AA79" s="40"/>
      <c r="AB79" s="40"/>
      <c r="AC79" s="40"/>
      <c r="AD79" s="40"/>
      <c r="AE79" s="40"/>
      <c r="AF79" s="40"/>
      <c r="AG79" s="40"/>
      <c r="AH79" s="40"/>
      <c r="AI79" s="40"/>
      <c r="AJ79" s="40"/>
      <c r="AK79" s="40"/>
      <c r="AL79" s="283"/>
      <c r="AM79" s="283"/>
      <c r="AN79" s="283"/>
      <c r="AO79" s="283"/>
      <c r="AP79" s="283"/>
      <c r="AQ79" s="283"/>
      <c r="AR79" s="40"/>
      <c r="AS79" s="40"/>
      <c r="AT79" s="40"/>
      <c r="AU79" s="40"/>
      <c r="AV79" s="40"/>
      <c r="AW79" s="40"/>
      <c r="AX79" s="40"/>
      <c r="AY79" s="40"/>
      <c r="AZ79" s="40"/>
      <c r="BA79" s="40"/>
      <c r="BB79" s="40"/>
      <c r="BC79" s="40"/>
      <c r="BD79" s="40"/>
      <c r="BE79" s="40"/>
      <c r="BF79" s="41"/>
    </row>
    <row r="80" spans="1:58" s="11" customFormat="1" ht="16.5" customHeight="1" x14ac:dyDescent="0.25">
      <c r="A80" s="19"/>
      <c r="B80" s="13"/>
      <c r="C80" s="13"/>
      <c r="D80" s="13"/>
      <c r="E80" s="39"/>
      <c r="F80" s="39"/>
      <c r="G80" s="39"/>
      <c r="H80" s="39"/>
      <c r="I80" s="39"/>
      <c r="J80" s="39"/>
      <c r="K80" s="39"/>
      <c r="L80" s="39"/>
      <c r="M80" s="39"/>
      <c r="N80" s="39"/>
      <c r="O80" s="39"/>
      <c r="P80" s="39"/>
      <c r="Q80" s="39"/>
      <c r="R80" s="39"/>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1"/>
    </row>
    <row r="81" spans="1:260" ht="15" customHeight="1" x14ac:dyDescent="0.25">
      <c r="A81" s="85" t="s">
        <v>115</v>
      </c>
      <c r="B81" s="17"/>
      <c r="C81" s="17"/>
      <c r="D81" s="17"/>
      <c r="E81" s="17"/>
      <c r="F81" s="17"/>
      <c r="G81" s="17"/>
      <c r="H81" s="17"/>
      <c r="I81" s="17"/>
      <c r="J81" s="17"/>
      <c r="K81" s="17"/>
      <c r="L81" s="17"/>
      <c r="M81" s="17"/>
      <c r="N81" s="17"/>
      <c r="O81" s="1"/>
      <c r="P81" s="1"/>
      <c r="Q81" s="1"/>
      <c r="R81" s="1"/>
    </row>
    <row r="82" spans="1:260" s="11" customFormat="1" ht="6" customHeight="1" x14ac:dyDescent="0.25">
      <c r="A82" s="13"/>
      <c r="B82" s="13"/>
      <c r="C82" s="13"/>
      <c r="D82" s="13"/>
      <c r="E82" s="13"/>
      <c r="F82" s="13"/>
      <c r="G82" s="13"/>
      <c r="H82" s="13"/>
      <c r="I82" s="13"/>
      <c r="J82" s="13"/>
      <c r="K82" s="13"/>
      <c r="L82" s="13"/>
      <c r="M82" s="13"/>
      <c r="N82" s="13"/>
      <c r="O82" s="13"/>
      <c r="P82" s="13"/>
      <c r="Q82" s="13"/>
      <c r="R82" s="1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row>
    <row r="83" spans="1:260" s="32" customFormat="1" ht="104.25" customHeight="1" x14ac:dyDescent="0.25">
      <c r="A83" s="320" t="s">
        <v>169</v>
      </c>
      <c r="B83" s="320"/>
      <c r="C83" s="320"/>
      <c r="D83" s="320"/>
      <c r="E83" s="320"/>
      <c r="F83" s="320"/>
      <c r="G83" s="320"/>
      <c r="H83" s="320"/>
      <c r="I83" s="320"/>
      <c r="J83" s="320"/>
      <c r="K83" s="320"/>
      <c r="L83" s="320"/>
      <c r="M83" s="320"/>
      <c r="N83" s="320"/>
      <c r="O83" s="320"/>
      <c r="P83" s="92"/>
      <c r="Q83" s="278"/>
      <c r="R83" s="278"/>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IZ83" s="2"/>
    </row>
    <row r="84" spans="1:260" s="32" customFormat="1" ht="10.5" customHeight="1" x14ac:dyDescent="0.25">
      <c r="A84" s="327"/>
      <c r="B84" s="327"/>
      <c r="C84" s="327"/>
      <c r="D84" s="327"/>
      <c r="E84" s="327"/>
      <c r="F84" s="327"/>
      <c r="G84" s="327"/>
      <c r="H84" s="327"/>
      <c r="I84" s="327"/>
      <c r="J84" s="327"/>
      <c r="K84" s="327"/>
      <c r="L84" s="327"/>
      <c r="M84" s="327"/>
      <c r="N84" s="327"/>
      <c r="O84" s="327"/>
      <c r="P84" s="92"/>
      <c r="Q84" s="92"/>
      <c r="R84" s="282"/>
      <c r="IZ84" s="2"/>
    </row>
    <row r="85" spans="1:260" ht="18.75" customHeight="1" x14ac:dyDescent="0.25">
      <c r="A85" s="322" t="s">
        <v>64</v>
      </c>
      <c r="B85" s="322" t="s">
        <v>23</v>
      </c>
      <c r="C85" s="322"/>
      <c r="D85" s="322"/>
      <c r="E85" s="341" t="s">
        <v>116</v>
      </c>
      <c r="F85" s="341"/>
      <c r="G85" s="341" t="s">
        <v>26</v>
      </c>
      <c r="H85" s="337" t="s">
        <v>113</v>
      </c>
      <c r="I85" s="337"/>
      <c r="J85" s="337"/>
      <c r="K85" s="337"/>
      <c r="L85" s="337"/>
      <c r="M85" s="337"/>
      <c r="N85" s="337"/>
      <c r="O85" s="337"/>
      <c r="P85" s="92"/>
      <c r="Q85" s="92"/>
      <c r="R85" s="97"/>
      <c r="S85" s="20"/>
      <c r="T85" s="20"/>
      <c r="U85" s="20"/>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row>
    <row r="86" spans="1:260" ht="70.5" customHeight="1" x14ac:dyDescent="0.25">
      <c r="A86" s="322"/>
      <c r="B86" s="322"/>
      <c r="C86" s="322"/>
      <c r="D86" s="322"/>
      <c r="E86" s="341"/>
      <c r="F86" s="341"/>
      <c r="G86" s="341"/>
      <c r="H86" s="284" t="s">
        <v>128</v>
      </c>
      <c r="I86" s="270" t="s">
        <v>100</v>
      </c>
      <c r="J86" s="285" t="s">
        <v>114</v>
      </c>
      <c r="K86" s="285" t="s">
        <v>27</v>
      </c>
      <c r="L86" s="270" t="s">
        <v>109</v>
      </c>
      <c r="M86" s="270" t="s">
        <v>110</v>
      </c>
      <c r="N86" s="270" t="s">
        <v>111</v>
      </c>
      <c r="O86" s="280" t="s">
        <v>101</v>
      </c>
      <c r="P86" s="92"/>
      <c r="Q86" s="92"/>
      <c r="R86" s="98"/>
      <c r="S86" s="21"/>
      <c r="V86" s="283"/>
      <c r="W86" s="21"/>
      <c r="X86" s="21"/>
      <c r="Y86" s="21"/>
      <c r="Z86" s="283"/>
      <c r="AA86" s="21"/>
      <c r="AB86" s="21"/>
      <c r="AC86" s="21"/>
      <c r="AD86" s="283"/>
      <c r="AE86" s="21"/>
      <c r="AF86" s="21"/>
      <c r="AG86" s="21"/>
      <c r="AH86" s="283"/>
      <c r="AI86" s="21"/>
      <c r="AJ86" s="21"/>
      <c r="AK86" s="21"/>
      <c r="AL86" s="283"/>
      <c r="AM86" s="21"/>
      <c r="AN86" s="21"/>
      <c r="AO86" s="21"/>
      <c r="AP86" s="283"/>
      <c r="AQ86" s="21"/>
      <c r="AR86" s="21"/>
      <c r="AS86" s="21"/>
      <c r="AT86" s="283"/>
      <c r="AU86" s="21"/>
      <c r="AV86" s="21"/>
      <c r="AW86" s="21"/>
      <c r="AX86" s="283"/>
      <c r="AY86" s="21"/>
      <c r="AZ86" s="21"/>
      <c r="BA86" s="21"/>
      <c r="BB86" s="283"/>
      <c r="BC86" s="21"/>
      <c r="BD86" s="21"/>
      <c r="BE86" s="21"/>
      <c r="BF86" s="331"/>
    </row>
    <row r="87" spans="1:260" ht="15" customHeight="1" x14ac:dyDescent="0.25">
      <c r="A87" s="322"/>
      <c r="B87" s="321"/>
      <c r="C87" s="321"/>
      <c r="D87" s="321"/>
      <c r="E87" s="321"/>
      <c r="F87" s="321"/>
      <c r="G87" s="253"/>
      <c r="H87" s="251"/>
      <c r="I87" s="251"/>
      <c r="J87" s="251"/>
      <c r="K87" s="251"/>
      <c r="L87" s="251"/>
      <c r="M87" s="251"/>
      <c r="N87" s="264"/>
      <c r="O87" s="247">
        <f t="shared" ref="O87:O96" si="10">M87*N87</f>
        <v>0</v>
      </c>
      <c r="P87" s="92"/>
      <c r="Q87" s="92"/>
      <c r="R87" s="99"/>
      <c r="S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row>
    <row r="88" spans="1:260" ht="12.75" customHeight="1" x14ac:dyDescent="0.25">
      <c r="A88" s="322"/>
      <c r="B88" s="321"/>
      <c r="C88" s="321"/>
      <c r="D88" s="321"/>
      <c r="E88" s="321"/>
      <c r="F88" s="321"/>
      <c r="G88" s="253"/>
      <c r="H88" s="251"/>
      <c r="I88" s="251"/>
      <c r="J88" s="251"/>
      <c r="K88" s="251"/>
      <c r="L88" s="251"/>
      <c r="M88" s="251"/>
      <c r="N88" s="264"/>
      <c r="O88" s="247">
        <f t="shared" si="10"/>
        <v>0</v>
      </c>
      <c r="P88" s="92"/>
      <c r="Q88" s="92"/>
      <c r="R88" s="99"/>
      <c r="S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row>
    <row r="89" spans="1:260" ht="15" customHeight="1" x14ac:dyDescent="0.25">
      <c r="A89" s="322"/>
      <c r="B89" s="321"/>
      <c r="C89" s="321"/>
      <c r="D89" s="321"/>
      <c r="E89" s="321"/>
      <c r="F89" s="321"/>
      <c r="G89" s="253"/>
      <c r="H89" s="251"/>
      <c r="I89" s="251"/>
      <c r="J89" s="251"/>
      <c r="K89" s="251"/>
      <c r="L89" s="251"/>
      <c r="M89" s="251"/>
      <c r="N89" s="264"/>
      <c r="O89" s="247">
        <f t="shared" si="10"/>
        <v>0</v>
      </c>
      <c r="P89" s="92"/>
      <c r="Q89" s="92"/>
      <c r="R89" s="99"/>
      <c r="S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row>
    <row r="90" spans="1:260" ht="15" customHeight="1" x14ac:dyDescent="0.25">
      <c r="A90" s="322"/>
      <c r="B90" s="321"/>
      <c r="C90" s="321"/>
      <c r="D90" s="321"/>
      <c r="E90" s="321"/>
      <c r="F90" s="321"/>
      <c r="G90" s="253"/>
      <c r="H90" s="251"/>
      <c r="I90" s="251"/>
      <c r="J90" s="251"/>
      <c r="K90" s="251"/>
      <c r="L90" s="251"/>
      <c r="M90" s="251"/>
      <c r="N90" s="264"/>
      <c r="O90" s="247">
        <f t="shared" si="10"/>
        <v>0</v>
      </c>
      <c r="P90" s="92"/>
      <c r="Q90" s="92"/>
      <c r="R90" s="99"/>
      <c r="S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row>
    <row r="91" spans="1:260" ht="15" customHeight="1" x14ac:dyDescent="0.25">
      <c r="A91" s="322"/>
      <c r="B91" s="321"/>
      <c r="C91" s="321"/>
      <c r="D91" s="321"/>
      <c r="E91" s="321"/>
      <c r="F91" s="321"/>
      <c r="G91" s="253"/>
      <c r="H91" s="251"/>
      <c r="I91" s="251"/>
      <c r="J91" s="251"/>
      <c r="K91" s="251"/>
      <c r="L91" s="251"/>
      <c r="M91" s="251"/>
      <c r="N91" s="264"/>
      <c r="O91" s="247">
        <f t="shared" si="10"/>
        <v>0</v>
      </c>
      <c r="P91" s="92"/>
      <c r="Q91" s="92"/>
      <c r="R91" s="99"/>
      <c r="S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row>
    <row r="92" spans="1:260" ht="15" customHeight="1" x14ac:dyDescent="0.25">
      <c r="A92" s="322"/>
      <c r="B92" s="321"/>
      <c r="C92" s="321"/>
      <c r="D92" s="321"/>
      <c r="E92" s="321"/>
      <c r="F92" s="321"/>
      <c r="G92" s="253"/>
      <c r="H92" s="251"/>
      <c r="I92" s="251"/>
      <c r="J92" s="251"/>
      <c r="K92" s="251"/>
      <c r="L92" s="251"/>
      <c r="M92" s="251"/>
      <c r="N92" s="252"/>
      <c r="O92" s="247">
        <f t="shared" si="10"/>
        <v>0</v>
      </c>
      <c r="P92" s="92"/>
      <c r="Q92" s="92"/>
      <c r="R92" s="99"/>
      <c r="S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row>
    <row r="93" spans="1:260" ht="15" customHeight="1" x14ac:dyDescent="0.25">
      <c r="A93" s="322"/>
      <c r="B93" s="321"/>
      <c r="C93" s="321"/>
      <c r="D93" s="321"/>
      <c r="E93" s="321"/>
      <c r="F93" s="321"/>
      <c r="G93" s="253"/>
      <c r="H93" s="251"/>
      <c r="I93" s="251"/>
      <c r="J93" s="251"/>
      <c r="K93" s="251"/>
      <c r="L93" s="251"/>
      <c r="M93" s="251"/>
      <c r="N93" s="252"/>
      <c r="O93" s="247">
        <f t="shared" si="10"/>
        <v>0</v>
      </c>
      <c r="P93" s="92"/>
      <c r="Q93" s="92"/>
      <c r="R93" s="99"/>
      <c r="S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row>
    <row r="94" spans="1:260" ht="15" customHeight="1" x14ac:dyDescent="0.25">
      <c r="A94" s="322"/>
      <c r="B94" s="321"/>
      <c r="C94" s="321"/>
      <c r="D94" s="321"/>
      <c r="E94" s="321"/>
      <c r="F94" s="321"/>
      <c r="G94" s="253"/>
      <c r="H94" s="251"/>
      <c r="I94" s="251"/>
      <c r="J94" s="251"/>
      <c r="K94" s="251"/>
      <c r="L94" s="251"/>
      <c r="M94" s="251"/>
      <c r="N94" s="252"/>
      <c r="O94" s="247">
        <f t="shared" si="10"/>
        <v>0</v>
      </c>
      <c r="P94" s="92"/>
      <c r="Q94" s="92"/>
      <c r="R94" s="99"/>
      <c r="S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row>
    <row r="95" spans="1:260" ht="15" customHeight="1" x14ac:dyDescent="0.25">
      <c r="A95" s="322"/>
      <c r="B95" s="321"/>
      <c r="C95" s="321"/>
      <c r="D95" s="321"/>
      <c r="E95" s="321"/>
      <c r="F95" s="321"/>
      <c r="G95" s="253"/>
      <c r="H95" s="251"/>
      <c r="I95" s="251"/>
      <c r="J95" s="251"/>
      <c r="K95" s="251"/>
      <c r="L95" s="251"/>
      <c r="M95" s="251"/>
      <c r="N95" s="252"/>
      <c r="O95" s="247">
        <f t="shared" si="10"/>
        <v>0</v>
      </c>
      <c r="P95" s="92"/>
      <c r="Q95" s="92"/>
      <c r="R95" s="99"/>
      <c r="S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row>
    <row r="96" spans="1:260" ht="15" customHeight="1" x14ac:dyDescent="0.25">
      <c r="A96" s="322"/>
      <c r="B96" s="352"/>
      <c r="C96" s="352"/>
      <c r="D96" s="352"/>
      <c r="E96" s="352"/>
      <c r="F96" s="352"/>
      <c r="G96" s="82"/>
      <c r="H96" s="80"/>
      <c r="I96" s="251"/>
      <c r="J96" s="251"/>
      <c r="K96" s="251"/>
      <c r="L96" s="80"/>
      <c r="M96" s="80"/>
      <c r="N96" s="81"/>
      <c r="O96" s="247">
        <f t="shared" si="10"/>
        <v>0</v>
      </c>
      <c r="P96" s="92"/>
      <c r="Q96" s="92"/>
      <c r="R96" s="99"/>
      <c r="S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row>
    <row r="97" spans="1:260" ht="15.6" x14ac:dyDescent="0.25">
      <c r="A97" s="56" t="s">
        <v>28</v>
      </c>
      <c r="B97" s="248"/>
      <c r="C97" s="248"/>
      <c r="D97" s="248"/>
      <c r="E97" s="248"/>
      <c r="F97" s="248"/>
      <c r="G97" s="248"/>
      <c r="H97" s="248"/>
      <c r="I97" s="248"/>
      <c r="J97" s="248"/>
      <c r="K97" s="248"/>
      <c r="L97" s="248"/>
      <c r="M97" s="248"/>
      <c r="N97" s="248"/>
      <c r="O97" s="246">
        <f>SUM(O87:O96)</f>
        <v>0</v>
      </c>
      <c r="P97" s="92"/>
      <c r="Q97" s="92"/>
      <c r="R97" s="96"/>
      <c r="S97" s="24"/>
      <c r="T97" s="23"/>
      <c r="U97" s="23"/>
      <c r="V97" s="24"/>
      <c r="W97" s="23"/>
      <c r="X97" s="23"/>
      <c r="Y97" s="24"/>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row>
    <row r="98" spans="1:260" ht="76.5" customHeight="1" x14ac:dyDescent="0.25">
      <c r="A98" s="54"/>
      <c r="B98" s="280"/>
      <c r="C98" s="280" t="s">
        <v>50</v>
      </c>
      <c r="D98" s="280" t="s">
        <v>51</v>
      </c>
      <c r="E98" s="280" t="s">
        <v>52</v>
      </c>
      <c r="F98" s="280" t="s">
        <v>205</v>
      </c>
      <c r="G98" s="280" t="s">
        <v>206</v>
      </c>
      <c r="H98" s="280" t="s">
        <v>28</v>
      </c>
      <c r="I98" s="92"/>
      <c r="J98" s="92"/>
      <c r="K98" s="92"/>
      <c r="L98" s="92"/>
      <c r="M98" s="348" t="str">
        <f>IF(H102=O97,"OK","ERRORE - Seleziona una delle opzioni WP e/o Periodo per ogni voce di spesa / ERROR -  Select one of the option WP and/or Period per each single budget line!")</f>
        <v>OK</v>
      </c>
      <c r="N98" s="348"/>
      <c r="O98" s="92"/>
      <c r="P98" s="92"/>
      <c r="Q98" s="92"/>
      <c r="R98" s="92"/>
      <c r="V98" s="283"/>
      <c r="W98" s="11"/>
      <c r="X98" s="20"/>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row>
    <row r="99" spans="1:260" ht="13.5" customHeight="1" x14ac:dyDescent="0.25">
      <c r="A99" s="280" t="s">
        <v>15</v>
      </c>
      <c r="B99" s="83"/>
      <c r="C99" s="55">
        <f>SUMPRODUCT(($J$87:$J$96="P1")*($I$87:$I$96&lt;&gt;"")*($I$87:$I$96="WP1")*($O$87:$O$96))</f>
        <v>0</v>
      </c>
      <c r="D99" s="55">
        <f>SUMPRODUCT(($J$87:$J$96="P1")*($I$87:$I$96&lt;&gt;"")*($I$87:$I$96="WP2")*($O$87:$O$96))</f>
        <v>0</v>
      </c>
      <c r="E99" s="55">
        <f>SUMPRODUCT(($J$87:$J$96="P1")*($I$87:$I$96&lt;&gt;"")*($I$87:$I$96="WP3")*($O$87:$O$96))</f>
        <v>0</v>
      </c>
      <c r="F99" s="55">
        <f>SUMPRODUCT(($J$87:$J$96="P1")*($I$87:$I$96&lt;&gt;"")*($I$87:$I$96="WP4")*($O$87:$O$96))</f>
        <v>0</v>
      </c>
      <c r="G99" s="55">
        <f>SUMPRODUCT(($J$87:$J$96="P1")*($I$87:$I$96&lt;&gt;"")*($I$87:$I$96="WP5")*($O$87:$O$96))</f>
        <v>0</v>
      </c>
      <c r="H99" s="90">
        <f>SUM(C99:G99)</f>
        <v>0</v>
      </c>
      <c r="I99" s="92"/>
      <c r="J99" s="92"/>
      <c r="K99" s="92"/>
      <c r="L99" s="92"/>
      <c r="M99" s="349"/>
      <c r="N99" s="349"/>
      <c r="O99" s="92"/>
      <c r="P99" s="92"/>
      <c r="Q99" s="92"/>
      <c r="R99" s="92"/>
      <c r="V99" s="283"/>
      <c r="W99" s="11"/>
      <c r="X99" s="26"/>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row>
    <row r="100" spans="1:260" ht="13.5" customHeight="1" x14ac:dyDescent="0.25">
      <c r="A100" s="280" t="s">
        <v>16</v>
      </c>
      <c r="B100" s="83"/>
      <c r="C100" s="55">
        <f>SUMPRODUCT(($J$87:$J$96="P2")*($I$87:$I$96&lt;&gt;"")*($I$87:$I$96="WP1")*($O$87:$O$96))</f>
        <v>0</v>
      </c>
      <c r="D100" s="55">
        <f>SUMPRODUCT(($J$87:$J$96="P2")*($I$87:$I$96&lt;&gt;"")*($I$87:$I$96="WP2")*($O$87:$O$96))</f>
        <v>0</v>
      </c>
      <c r="E100" s="55">
        <f>SUMPRODUCT(($J$87:$J$96="P2")*($I$87:$I$96&lt;&gt;"")*($I$87:$I$96="WP3")*($O$87:$O$96))</f>
        <v>0</v>
      </c>
      <c r="F100" s="55">
        <f>SUMPRODUCT(($J$87:$J$96="P2")*($I$87:$I$96&lt;&gt;"")*($I$87:$I$96="WP4")*($O$87:$O$96))</f>
        <v>0</v>
      </c>
      <c r="G100" s="55">
        <f>SUMPRODUCT(($J$87:$J$96="P2")*($I$87:$I$96&lt;&gt;"")*($I$87:$I$96="WP5")*($O$87:$O$96))</f>
        <v>0</v>
      </c>
      <c r="H100" s="90">
        <f>SUM(C100:G100)</f>
        <v>0</v>
      </c>
      <c r="I100" s="92"/>
      <c r="J100" s="92"/>
      <c r="K100" s="92"/>
      <c r="L100" s="92"/>
      <c r="M100" s="349"/>
      <c r="N100" s="349"/>
      <c r="O100" s="92"/>
      <c r="P100" s="92"/>
      <c r="Q100" s="92"/>
      <c r="R100" s="92"/>
      <c r="V100" s="283"/>
      <c r="W100" s="11"/>
      <c r="X100" s="26"/>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row>
    <row r="101" spans="1:260" ht="13.5" customHeight="1" x14ac:dyDescent="0.25">
      <c r="A101" s="280" t="s">
        <v>20</v>
      </c>
      <c r="B101" s="83"/>
      <c r="C101" s="55">
        <f>SUMPRODUCT(($J$87:$J$96="P3")*($I$87:$I$96&lt;&gt;"")*($I$87:$I$96="WP1")*($O$87:$O$96))</f>
        <v>0</v>
      </c>
      <c r="D101" s="55">
        <f>SUMPRODUCT(($J$87:$J$96="P3")*($I$87:$I$96&lt;&gt;"")*($I$87:$I$96="WP2")*($O$87:$O$96))</f>
        <v>0</v>
      </c>
      <c r="E101" s="55">
        <f>SUMPRODUCT(($J$87:$J$96="P3")*($I$87:$I$96&lt;&gt;"")*($I$87:$I$96="WP3")*($O$87:$O$96))</f>
        <v>0</v>
      </c>
      <c r="F101" s="55">
        <f>SUMPRODUCT(($J$87:$J$96="P3")*($I$87:$I$96&lt;&gt;"")*($I$87:$I$96="WP4")*($O$87:$O$96))</f>
        <v>0</v>
      </c>
      <c r="G101" s="55">
        <f>SUMPRODUCT(($J$87:$J$96="P3")*($I$87:$I$96&lt;&gt;"")*($I$87:$I$96="WP5")*($O$87:$O$96))</f>
        <v>0</v>
      </c>
      <c r="H101" s="90">
        <f>SUM(C101:G101)</f>
        <v>0</v>
      </c>
      <c r="I101" s="92"/>
      <c r="J101" s="92"/>
      <c r="K101" s="92"/>
      <c r="L101" s="92"/>
      <c r="M101" s="349"/>
      <c r="N101" s="349"/>
      <c r="O101" s="92"/>
      <c r="P101" s="92"/>
      <c r="Q101" s="92"/>
      <c r="R101" s="92"/>
      <c r="V101" s="283"/>
      <c r="W101" s="11"/>
      <c r="X101" s="26"/>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row>
    <row r="102" spans="1:260" ht="13.5" customHeight="1" x14ac:dyDescent="0.25">
      <c r="A102" s="56" t="s">
        <v>28</v>
      </c>
      <c r="B102" s="84"/>
      <c r="C102" s="57">
        <f>SUM(C99:C101)</f>
        <v>0</v>
      </c>
      <c r="D102" s="57">
        <f>SUM(D99:D101)</f>
        <v>0</v>
      </c>
      <c r="E102" s="57">
        <f>SUM(E99:E101)</f>
        <v>0</v>
      </c>
      <c r="F102" s="57">
        <f t="shared" ref="F102:G102" si="11">SUM(F99:F101)</f>
        <v>0</v>
      </c>
      <c r="G102" s="57">
        <f t="shared" si="11"/>
        <v>0</v>
      </c>
      <c r="H102" s="57">
        <f>SUM(C102:G102)</f>
        <v>0</v>
      </c>
      <c r="I102" s="92"/>
      <c r="J102" s="92"/>
      <c r="K102" s="92"/>
      <c r="L102" s="92"/>
      <c r="M102" s="349"/>
      <c r="N102" s="349"/>
      <c r="O102" s="92"/>
      <c r="P102" s="92"/>
      <c r="Q102" s="92"/>
      <c r="R102" s="92"/>
      <c r="V102" s="283"/>
      <c r="W102" s="11"/>
      <c r="X102" s="26"/>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row>
    <row r="103" spans="1:260" s="42" customFormat="1" ht="39" customHeight="1" x14ac:dyDescent="0.25">
      <c r="A103" s="56" t="s">
        <v>138</v>
      </c>
      <c r="B103" s="84"/>
      <c r="C103" s="57">
        <f>SUMPRODUCT(($I$87:$I$96="WP1")*($H$87:$H$96&lt;&gt;"")*($H$87:$H$96="SI/YES")*($O$87:$O$96))</f>
        <v>0</v>
      </c>
      <c r="D103" s="57">
        <f>SUMPRODUCT(($I$87:$I$96="WP2")*($H$87:$H$96&lt;&gt;"")*($H$87:$H$96="SI/YES")*($O$87:$O$96))</f>
        <v>0</v>
      </c>
      <c r="E103" s="57">
        <f>SUMPRODUCT(($I$87:$I$96="WP3")*($H$87:$H$96&lt;&gt;"")*($H$87:$H$96="SI/YES")*($O$87:$O$96))</f>
        <v>0</v>
      </c>
      <c r="F103" s="57">
        <f>SUMPRODUCT(($I$87:$I$96="WP4")*($H$87:$H$96&lt;&gt;"")*($H$87:$H$96="SI/YES")*($O$87:$O$96))</f>
        <v>0</v>
      </c>
      <c r="G103" s="57">
        <f>SUMPRODUCT(($I$87:$I$96="WP5")*($H$87:$H$96&lt;&gt;"")*($H$87:$H$96="SI/YES")*($O$87:$O$96))</f>
        <v>0</v>
      </c>
      <c r="H103" s="57">
        <f>SUM(C103:G103)</f>
        <v>0</v>
      </c>
      <c r="I103" s="92"/>
      <c r="J103" s="19"/>
      <c r="K103" s="19"/>
      <c r="L103" s="19"/>
      <c r="M103" s="19"/>
      <c r="N103" s="19"/>
      <c r="O103" s="19"/>
      <c r="P103" s="19"/>
      <c r="Q103" s="19"/>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11"/>
      <c r="BH103" s="11"/>
      <c r="BI103" s="11"/>
      <c r="BJ103" s="11"/>
      <c r="BK103" s="11"/>
      <c r="BL103" s="11"/>
      <c r="BM103" s="11"/>
      <c r="BN103" s="11"/>
    </row>
    <row r="104" spans="1:260" s="42" customFormat="1" ht="16.5" customHeight="1" x14ac:dyDescent="0.25">
      <c r="A104" s="19"/>
      <c r="B104" s="19"/>
      <c r="C104" s="19"/>
      <c r="D104" s="19"/>
      <c r="E104" s="19"/>
      <c r="F104" s="19"/>
      <c r="G104" s="19"/>
      <c r="H104" s="19"/>
      <c r="I104" s="19"/>
      <c r="J104" s="19"/>
      <c r="K104" s="19"/>
      <c r="L104" s="19"/>
      <c r="M104" s="19"/>
      <c r="N104" s="19"/>
      <c r="O104" s="19"/>
      <c r="P104" s="19"/>
      <c r="Q104" s="19"/>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11"/>
      <c r="BH104" s="11"/>
      <c r="BI104" s="11"/>
      <c r="BJ104" s="11"/>
      <c r="BK104" s="11"/>
      <c r="BL104" s="11"/>
      <c r="BM104" s="11"/>
      <c r="BN104" s="11"/>
    </row>
    <row r="105" spans="1:260" ht="15" customHeight="1" x14ac:dyDescent="0.25">
      <c r="A105" s="85" t="s">
        <v>118</v>
      </c>
      <c r="B105" s="17"/>
      <c r="C105" s="17"/>
      <c r="D105" s="17"/>
      <c r="E105" s="17"/>
      <c r="F105" s="17"/>
      <c r="G105" s="17"/>
      <c r="H105" s="17"/>
      <c r="I105" s="17"/>
      <c r="J105" s="17"/>
      <c r="K105" s="17"/>
      <c r="L105" s="17"/>
      <c r="M105" s="17"/>
      <c r="N105" s="17"/>
      <c r="O105" s="1"/>
      <c r="P105" s="1"/>
      <c r="Q105" s="1"/>
      <c r="R105" s="1"/>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row>
    <row r="106" spans="1:260" s="11" customFormat="1" ht="5.25" customHeight="1" x14ac:dyDescent="0.25">
      <c r="A106" s="13"/>
      <c r="B106" s="13"/>
      <c r="C106" s="13"/>
      <c r="D106" s="13"/>
      <c r="E106" s="13"/>
      <c r="F106" s="13"/>
      <c r="G106" s="13"/>
      <c r="H106" s="13"/>
      <c r="I106" s="13"/>
      <c r="J106" s="13"/>
      <c r="K106" s="13"/>
      <c r="L106" s="13"/>
      <c r="M106" s="13"/>
      <c r="N106" s="13"/>
      <c r="O106" s="13"/>
      <c r="P106" s="13"/>
      <c r="Q106" s="13"/>
      <c r="R106" s="1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row>
    <row r="107" spans="1:260" s="32" customFormat="1" ht="104.25" customHeight="1" x14ac:dyDescent="0.25">
      <c r="A107" s="320" t="s">
        <v>169</v>
      </c>
      <c r="B107" s="320"/>
      <c r="C107" s="320"/>
      <c r="D107" s="320"/>
      <c r="E107" s="320"/>
      <c r="F107" s="320"/>
      <c r="G107" s="320"/>
      <c r="H107" s="320"/>
      <c r="I107" s="320"/>
      <c r="J107" s="320"/>
      <c r="K107" s="320"/>
      <c r="L107" s="320"/>
      <c r="M107" s="320"/>
      <c r="N107" s="320"/>
      <c r="O107" s="320"/>
      <c r="P107" s="92"/>
      <c r="Q107" s="278"/>
      <c r="R107" s="278"/>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IZ107" s="2"/>
    </row>
    <row r="108" spans="1:260" ht="24" customHeight="1" x14ac:dyDescent="0.25">
      <c r="A108" s="322" t="s">
        <v>119</v>
      </c>
      <c r="B108" s="322" t="s">
        <v>23</v>
      </c>
      <c r="C108" s="322"/>
      <c r="D108" s="322"/>
      <c r="E108" s="341" t="s">
        <v>116</v>
      </c>
      <c r="F108" s="341"/>
      <c r="G108" s="341" t="s">
        <v>26</v>
      </c>
      <c r="H108" s="337" t="s">
        <v>113</v>
      </c>
      <c r="I108" s="337"/>
      <c r="J108" s="337"/>
      <c r="K108" s="337"/>
      <c r="L108" s="337"/>
      <c r="M108" s="337"/>
      <c r="N108" s="337"/>
      <c r="O108" s="337"/>
      <c r="P108" s="92"/>
      <c r="Q108" s="97"/>
      <c r="R108" s="97"/>
      <c r="S108" s="20"/>
      <c r="T108" s="20"/>
      <c r="U108" s="20"/>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18"/>
      <c r="BH108" s="18"/>
      <c r="BI108" s="18"/>
      <c r="BJ108" s="18"/>
      <c r="BK108" s="18"/>
      <c r="BL108" s="18"/>
      <c r="BM108" s="18"/>
      <c r="BN108" s="18"/>
    </row>
    <row r="109" spans="1:260" ht="63.75" customHeight="1" x14ac:dyDescent="0.25">
      <c r="A109" s="322"/>
      <c r="B109" s="322"/>
      <c r="C109" s="322"/>
      <c r="D109" s="322"/>
      <c r="E109" s="341"/>
      <c r="F109" s="341"/>
      <c r="G109" s="341"/>
      <c r="H109" s="284" t="s">
        <v>128</v>
      </c>
      <c r="I109" s="270" t="s">
        <v>100</v>
      </c>
      <c r="J109" s="285" t="s">
        <v>114</v>
      </c>
      <c r="K109" s="285" t="s">
        <v>27</v>
      </c>
      <c r="L109" s="270" t="s">
        <v>109</v>
      </c>
      <c r="M109" s="270" t="s">
        <v>110</v>
      </c>
      <c r="N109" s="270" t="s">
        <v>111</v>
      </c>
      <c r="O109" s="280" t="s">
        <v>101</v>
      </c>
      <c r="P109" s="92"/>
      <c r="Q109" s="98"/>
      <c r="R109" s="98"/>
      <c r="S109" s="43"/>
      <c r="T109" s="18"/>
      <c r="U109" s="18"/>
      <c r="V109" s="283"/>
      <c r="W109" s="21"/>
      <c r="X109" s="21"/>
      <c r="Y109" s="21"/>
      <c r="Z109" s="283"/>
      <c r="AA109" s="21"/>
      <c r="AB109" s="21"/>
      <c r="AC109" s="21"/>
      <c r="AD109" s="283"/>
      <c r="AE109" s="21"/>
      <c r="AF109" s="21"/>
      <c r="AG109" s="21"/>
      <c r="AH109" s="283"/>
      <c r="AI109" s="21"/>
      <c r="AJ109" s="21"/>
      <c r="AK109" s="21"/>
      <c r="AL109" s="283"/>
      <c r="AM109" s="21"/>
      <c r="AN109" s="21"/>
      <c r="AO109" s="21"/>
      <c r="AP109" s="283"/>
      <c r="AQ109" s="21"/>
      <c r="AR109" s="21"/>
      <c r="AS109" s="21"/>
      <c r="AT109" s="283"/>
      <c r="AU109" s="21"/>
      <c r="AV109" s="21"/>
      <c r="AW109" s="21"/>
      <c r="AX109" s="283"/>
      <c r="AY109" s="21"/>
      <c r="AZ109" s="21"/>
      <c r="BA109" s="21"/>
      <c r="BB109" s="283"/>
      <c r="BC109" s="21"/>
      <c r="BD109" s="21"/>
      <c r="BE109" s="21"/>
      <c r="BF109" s="331"/>
      <c r="BG109" s="18"/>
      <c r="BH109" s="18"/>
      <c r="BI109" s="18"/>
      <c r="BJ109" s="18"/>
      <c r="BK109" s="18"/>
      <c r="BL109" s="18"/>
      <c r="BM109" s="18"/>
      <c r="BN109" s="18"/>
    </row>
    <row r="110" spans="1:260" ht="15" customHeight="1" x14ac:dyDescent="0.25">
      <c r="A110" s="322"/>
      <c r="B110" s="321"/>
      <c r="C110" s="321"/>
      <c r="D110" s="321"/>
      <c r="E110" s="321"/>
      <c r="F110" s="321"/>
      <c r="G110" s="253"/>
      <c r="H110" s="251"/>
      <c r="I110" s="251"/>
      <c r="J110" s="251"/>
      <c r="K110" s="251"/>
      <c r="L110" s="251"/>
      <c r="M110" s="251"/>
      <c r="N110" s="264"/>
      <c r="O110" s="247">
        <f t="shared" ref="O110:O119" si="12">M110*N110</f>
        <v>0</v>
      </c>
      <c r="P110" s="92"/>
      <c r="Q110" s="99"/>
      <c r="R110" s="99"/>
      <c r="S110" s="43"/>
      <c r="T110" s="18"/>
      <c r="U110" s="18"/>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8"/>
      <c r="BH110" s="18"/>
      <c r="BI110" s="18"/>
      <c r="BJ110" s="18"/>
      <c r="BK110" s="18"/>
      <c r="BL110" s="18"/>
      <c r="BM110" s="18"/>
      <c r="BN110" s="18"/>
    </row>
    <row r="111" spans="1:260" ht="12.75" customHeight="1" x14ac:dyDescent="0.25">
      <c r="A111" s="322"/>
      <c r="B111" s="321"/>
      <c r="C111" s="321"/>
      <c r="D111" s="321"/>
      <c r="E111" s="321"/>
      <c r="F111" s="321"/>
      <c r="G111" s="253"/>
      <c r="H111" s="251"/>
      <c r="I111" s="251"/>
      <c r="J111" s="251"/>
      <c r="K111" s="251"/>
      <c r="L111" s="251"/>
      <c r="M111" s="251"/>
      <c r="N111" s="264"/>
      <c r="O111" s="247">
        <f t="shared" si="12"/>
        <v>0</v>
      </c>
      <c r="P111" s="92"/>
      <c r="Q111" s="99"/>
      <c r="R111" s="99"/>
      <c r="S111" s="43"/>
      <c r="T111" s="18"/>
      <c r="U111" s="18"/>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18"/>
      <c r="BH111" s="18"/>
      <c r="BI111" s="18"/>
      <c r="BJ111" s="18"/>
      <c r="BK111" s="18"/>
      <c r="BL111" s="18"/>
      <c r="BM111" s="18"/>
      <c r="BN111" s="18"/>
    </row>
    <row r="112" spans="1:260" ht="15" customHeight="1" x14ac:dyDescent="0.25">
      <c r="A112" s="322"/>
      <c r="B112" s="321"/>
      <c r="C112" s="321"/>
      <c r="D112" s="321"/>
      <c r="E112" s="321"/>
      <c r="F112" s="321"/>
      <c r="G112" s="253"/>
      <c r="H112" s="251"/>
      <c r="I112" s="251"/>
      <c r="J112" s="251"/>
      <c r="K112" s="251"/>
      <c r="L112" s="251"/>
      <c r="M112" s="251"/>
      <c r="N112" s="264"/>
      <c r="O112" s="247">
        <f t="shared" si="12"/>
        <v>0</v>
      </c>
      <c r="P112" s="92"/>
      <c r="Q112" s="99"/>
      <c r="R112" s="99"/>
      <c r="S112" s="43"/>
      <c r="T112" s="18"/>
      <c r="U112" s="18"/>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18"/>
      <c r="BH112" s="18"/>
      <c r="BI112" s="18"/>
      <c r="BJ112" s="18"/>
      <c r="BK112" s="18"/>
      <c r="BL112" s="18"/>
      <c r="BM112" s="18"/>
      <c r="BN112" s="18"/>
    </row>
    <row r="113" spans="1:66" ht="15" customHeight="1" x14ac:dyDescent="0.25">
      <c r="A113" s="322"/>
      <c r="B113" s="321"/>
      <c r="C113" s="321"/>
      <c r="D113" s="321"/>
      <c r="E113" s="321"/>
      <c r="F113" s="321"/>
      <c r="G113" s="253"/>
      <c r="H113" s="251"/>
      <c r="I113" s="251"/>
      <c r="J113" s="251"/>
      <c r="K113" s="251"/>
      <c r="L113" s="251"/>
      <c r="M113" s="251"/>
      <c r="N113" s="264"/>
      <c r="O113" s="247">
        <f t="shared" si="12"/>
        <v>0</v>
      </c>
      <c r="P113" s="92"/>
      <c r="Q113" s="99"/>
      <c r="R113" s="99"/>
      <c r="S113" s="43"/>
      <c r="T113" s="18"/>
      <c r="U113" s="18"/>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18"/>
      <c r="BH113" s="18"/>
      <c r="BI113" s="18"/>
      <c r="BJ113" s="18"/>
      <c r="BK113" s="18"/>
      <c r="BL113" s="18"/>
      <c r="BM113" s="18"/>
      <c r="BN113" s="18"/>
    </row>
    <row r="114" spans="1:66" ht="15" customHeight="1" x14ac:dyDescent="0.25">
      <c r="A114" s="322"/>
      <c r="B114" s="321"/>
      <c r="C114" s="321"/>
      <c r="D114" s="321"/>
      <c r="E114" s="321"/>
      <c r="F114" s="321"/>
      <c r="G114" s="253"/>
      <c r="H114" s="251"/>
      <c r="I114" s="251"/>
      <c r="J114" s="251"/>
      <c r="K114" s="251"/>
      <c r="L114" s="251"/>
      <c r="M114" s="251"/>
      <c r="N114" s="264"/>
      <c r="O114" s="247">
        <f t="shared" si="12"/>
        <v>0</v>
      </c>
      <c r="P114" s="92"/>
      <c r="Q114" s="99"/>
      <c r="R114" s="99"/>
      <c r="S114" s="43"/>
      <c r="T114" s="18"/>
      <c r="U114" s="18"/>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18"/>
      <c r="BH114" s="18"/>
      <c r="BI114" s="18"/>
      <c r="BJ114" s="18"/>
      <c r="BK114" s="18"/>
      <c r="BL114" s="18"/>
      <c r="BM114" s="18"/>
      <c r="BN114" s="18"/>
    </row>
    <row r="115" spans="1:66" ht="15" customHeight="1" x14ac:dyDescent="0.25">
      <c r="A115" s="322"/>
      <c r="B115" s="321"/>
      <c r="C115" s="321"/>
      <c r="D115" s="321"/>
      <c r="E115" s="321"/>
      <c r="F115" s="321"/>
      <c r="G115" s="253"/>
      <c r="H115" s="251"/>
      <c r="I115" s="251"/>
      <c r="J115" s="251"/>
      <c r="K115" s="251"/>
      <c r="L115" s="251"/>
      <c r="M115" s="251"/>
      <c r="N115" s="252"/>
      <c r="O115" s="247">
        <f t="shared" si="12"/>
        <v>0</v>
      </c>
      <c r="P115" s="92"/>
      <c r="Q115" s="99"/>
      <c r="R115" s="99"/>
      <c r="S115" s="43"/>
      <c r="T115" s="18"/>
      <c r="U115" s="18"/>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18"/>
      <c r="BH115" s="18"/>
      <c r="BI115" s="18"/>
      <c r="BJ115" s="18"/>
      <c r="BK115" s="18"/>
      <c r="BL115" s="18"/>
      <c r="BM115" s="18"/>
      <c r="BN115" s="18"/>
    </row>
    <row r="116" spans="1:66" ht="14.25" customHeight="1" x14ac:dyDescent="0.25">
      <c r="A116" s="322"/>
      <c r="B116" s="321"/>
      <c r="C116" s="321"/>
      <c r="D116" s="321"/>
      <c r="E116" s="321"/>
      <c r="F116" s="321"/>
      <c r="G116" s="253"/>
      <c r="H116" s="251"/>
      <c r="I116" s="251"/>
      <c r="J116" s="251"/>
      <c r="K116" s="251"/>
      <c r="L116" s="251"/>
      <c r="M116" s="251"/>
      <c r="N116" s="252"/>
      <c r="O116" s="247">
        <f t="shared" si="12"/>
        <v>0</v>
      </c>
      <c r="P116" s="92"/>
      <c r="Q116" s="99"/>
      <c r="R116" s="99"/>
      <c r="S116" s="43"/>
      <c r="T116" s="18"/>
      <c r="U116" s="18"/>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18"/>
      <c r="BH116" s="18"/>
      <c r="BI116" s="18"/>
      <c r="BJ116" s="18"/>
      <c r="BK116" s="18"/>
      <c r="BL116" s="18"/>
      <c r="BM116" s="18"/>
      <c r="BN116" s="18"/>
    </row>
    <row r="117" spans="1:66" ht="15" customHeight="1" x14ac:dyDescent="0.25">
      <c r="A117" s="322"/>
      <c r="B117" s="321"/>
      <c r="C117" s="321"/>
      <c r="D117" s="321"/>
      <c r="E117" s="321"/>
      <c r="F117" s="321"/>
      <c r="G117" s="253"/>
      <c r="H117" s="251"/>
      <c r="I117" s="251"/>
      <c r="J117" s="251"/>
      <c r="K117" s="251"/>
      <c r="L117" s="251"/>
      <c r="M117" s="251"/>
      <c r="N117" s="252"/>
      <c r="O117" s="247">
        <f t="shared" si="12"/>
        <v>0</v>
      </c>
      <c r="P117" s="92"/>
      <c r="Q117" s="99"/>
      <c r="R117" s="99"/>
      <c r="S117" s="43"/>
      <c r="T117" s="18"/>
      <c r="U117" s="18"/>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18"/>
      <c r="BH117" s="18"/>
      <c r="BI117" s="18"/>
      <c r="BJ117" s="18"/>
      <c r="BK117" s="18"/>
      <c r="BL117" s="18"/>
      <c r="BM117" s="18"/>
      <c r="BN117" s="18"/>
    </row>
    <row r="118" spans="1:66" ht="15.75" customHeight="1" x14ac:dyDescent="0.25">
      <c r="A118" s="322"/>
      <c r="B118" s="321"/>
      <c r="C118" s="321"/>
      <c r="D118" s="321"/>
      <c r="E118" s="321"/>
      <c r="F118" s="321"/>
      <c r="G118" s="253"/>
      <c r="H118" s="251"/>
      <c r="I118" s="251"/>
      <c r="J118" s="251"/>
      <c r="K118" s="251"/>
      <c r="L118" s="251"/>
      <c r="M118" s="251"/>
      <c r="N118" s="252"/>
      <c r="O118" s="247">
        <f t="shared" si="12"/>
        <v>0</v>
      </c>
      <c r="P118" s="92"/>
      <c r="Q118" s="99"/>
      <c r="R118" s="99"/>
      <c r="S118" s="43"/>
      <c r="T118" s="18"/>
      <c r="U118" s="18"/>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18"/>
      <c r="BH118" s="18"/>
      <c r="BI118" s="18"/>
      <c r="BJ118" s="18"/>
      <c r="BK118" s="18"/>
      <c r="BL118" s="18"/>
      <c r="BM118" s="18"/>
      <c r="BN118" s="18"/>
    </row>
    <row r="119" spans="1:66" ht="12.75" customHeight="1" x14ac:dyDescent="0.25">
      <c r="A119" s="322"/>
      <c r="B119" s="321"/>
      <c r="C119" s="321"/>
      <c r="D119" s="321"/>
      <c r="E119" s="321"/>
      <c r="F119" s="321"/>
      <c r="G119" s="253"/>
      <c r="H119" s="251"/>
      <c r="I119" s="251"/>
      <c r="J119" s="251"/>
      <c r="K119" s="251"/>
      <c r="L119" s="251"/>
      <c r="M119" s="251"/>
      <c r="N119" s="252"/>
      <c r="O119" s="247">
        <f t="shared" si="12"/>
        <v>0</v>
      </c>
      <c r="P119" s="92"/>
      <c r="Q119" s="99"/>
      <c r="R119" s="99"/>
      <c r="S119" s="43"/>
      <c r="T119" s="18"/>
      <c r="U119" s="18"/>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18"/>
      <c r="BH119" s="18"/>
      <c r="BI119" s="18"/>
      <c r="BJ119" s="18"/>
      <c r="BK119" s="18"/>
      <c r="BL119" s="18"/>
      <c r="BM119" s="18"/>
      <c r="BN119" s="18"/>
    </row>
    <row r="120" spans="1:66" ht="24.75" customHeight="1" x14ac:dyDescent="0.25">
      <c r="A120" s="56" t="s">
        <v>28</v>
      </c>
      <c r="B120" s="248"/>
      <c r="C120" s="248"/>
      <c r="D120" s="248"/>
      <c r="E120" s="248"/>
      <c r="F120" s="248"/>
      <c r="G120" s="248"/>
      <c r="H120" s="248"/>
      <c r="I120" s="248"/>
      <c r="J120" s="248"/>
      <c r="K120" s="248"/>
      <c r="L120" s="248"/>
      <c r="M120" s="248"/>
      <c r="N120" s="248"/>
      <c r="O120" s="246">
        <f>SUM(O110:O119)</f>
        <v>0</v>
      </c>
      <c r="P120" s="92"/>
      <c r="Q120" s="96"/>
      <c r="R120" s="96"/>
      <c r="S120" s="43"/>
      <c r="T120" s="23"/>
      <c r="U120" s="23"/>
      <c r="V120" s="24"/>
      <c r="W120" s="23"/>
      <c r="X120" s="23"/>
      <c r="Y120" s="24"/>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row>
    <row r="121" spans="1:66" ht="78.75" customHeight="1" x14ac:dyDescent="0.25">
      <c r="A121" s="54"/>
      <c r="B121" s="280"/>
      <c r="C121" s="280" t="s">
        <v>50</v>
      </c>
      <c r="D121" s="280" t="s">
        <v>51</v>
      </c>
      <c r="E121" s="280" t="s">
        <v>52</v>
      </c>
      <c r="F121" s="280" t="s">
        <v>205</v>
      </c>
      <c r="G121" s="280" t="s">
        <v>206</v>
      </c>
      <c r="H121" s="280" t="s">
        <v>28</v>
      </c>
      <c r="I121" s="92"/>
      <c r="J121" s="92"/>
      <c r="K121" s="92"/>
      <c r="L121" s="92"/>
      <c r="M121" s="348" t="str">
        <f>IF(H125=O120,"OK","ERRORE - Seleziona una delle opzioni WP e/o Periodo per ogni voce di spesa / ERROR -  Select one of the option WP and/or Period per each single budget line!")</f>
        <v>OK</v>
      </c>
      <c r="N121" s="348"/>
      <c r="O121" s="92"/>
      <c r="P121" s="92"/>
      <c r="Q121" s="92"/>
      <c r="R121" s="92"/>
      <c r="S121" s="18"/>
      <c r="T121" s="18"/>
      <c r="U121" s="18"/>
      <c r="V121" s="283"/>
      <c r="W121" s="11"/>
      <c r="X121" s="20"/>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18"/>
      <c r="BH121" s="18"/>
      <c r="BI121" s="18"/>
      <c r="BJ121" s="18"/>
      <c r="BK121" s="18"/>
      <c r="BL121" s="18"/>
      <c r="BM121" s="18"/>
      <c r="BN121" s="18"/>
    </row>
    <row r="122" spans="1:66" ht="13.5" customHeight="1" x14ac:dyDescent="0.25">
      <c r="A122" s="280" t="s">
        <v>15</v>
      </c>
      <c r="B122" s="83"/>
      <c r="C122" s="55">
        <f>SUMPRODUCT(($J$110:$J$119="P1")*($I$110:$I$119&lt;&gt;"")*($I$110:$I$119="WP1")*($O$110:$O$119))</f>
        <v>0</v>
      </c>
      <c r="D122" s="55">
        <f>SUMPRODUCT(($J$110:$J$119="P1")*($I$110:$I$119&lt;&gt;"")*($I$110:$I$119="WP2")*($O$110:$O$119))</f>
        <v>0</v>
      </c>
      <c r="E122" s="55">
        <f>SUMPRODUCT(($J$110:$J$119="P1")*($I$110:$I$119&lt;&gt;"")*($I$110:$I$119="WP3")*($O$110:$O$119))</f>
        <v>0</v>
      </c>
      <c r="F122" s="55">
        <f>SUMPRODUCT(($J$110:$J$119="P1")*($I$110:$I$119&lt;&gt;"")*($I$110:$I$119="WP4")*($O$110:$O$119))</f>
        <v>0</v>
      </c>
      <c r="G122" s="55">
        <f>SUMPRODUCT(($J$110:$J$119="P1")*($I$110:$I$119&lt;&gt;"")*($I$110:$I$119="WP5")*($O$110:$O$119))</f>
        <v>0</v>
      </c>
      <c r="H122" s="90">
        <f>SUM(C122:G122)</f>
        <v>0</v>
      </c>
      <c r="I122" s="92"/>
      <c r="J122" s="92"/>
      <c r="K122" s="92"/>
      <c r="L122" s="19"/>
      <c r="M122" s="349"/>
      <c r="N122" s="349"/>
      <c r="O122" s="92"/>
      <c r="P122" s="92"/>
      <c r="Q122" s="92"/>
      <c r="R122" s="92"/>
      <c r="S122" s="18"/>
      <c r="T122" s="18"/>
      <c r="U122" s="18"/>
      <c r="V122" s="283"/>
      <c r="W122" s="11"/>
      <c r="X122" s="26"/>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18"/>
      <c r="BH122" s="18"/>
      <c r="BI122" s="18"/>
      <c r="BJ122" s="18"/>
      <c r="BK122" s="18"/>
      <c r="BL122" s="18"/>
      <c r="BM122" s="18"/>
      <c r="BN122" s="18"/>
    </row>
    <row r="123" spans="1:66" ht="13.5" customHeight="1" x14ac:dyDescent="0.25">
      <c r="A123" s="280" t="s">
        <v>16</v>
      </c>
      <c r="B123" s="83"/>
      <c r="C123" s="55">
        <f>SUMPRODUCT(($J$110:$J$119="P2")*($I$110:$I$119&lt;&gt;"")*($I$110:$I$119="WP1")*($O$110:$O$119))</f>
        <v>0</v>
      </c>
      <c r="D123" s="55">
        <f>SUMPRODUCT(($J$110:$J$119="P2")*($I$110:$I$119&lt;&gt;"")*($I$110:$I$119="WP2")*($O$110:$O$119))</f>
        <v>0</v>
      </c>
      <c r="E123" s="55">
        <f>SUMPRODUCT(($J$110:$J$119="P2")*($I$110:$I$119&lt;&gt;"")*($I$110:$I$119="WP3")*($O$110:$O$119))</f>
        <v>0</v>
      </c>
      <c r="F123" s="55">
        <f>SUMPRODUCT(($J$110:$J$119="P2")*($I$110:$I$119&lt;&gt;"")*($I$110:$I$119="WP4")*($O$110:$O$119))</f>
        <v>0</v>
      </c>
      <c r="G123" s="55">
        <f>SUMPRODUCT(($J$110:$J$119="P2")*($I$110:$I$119&lt;&gt;"")*($I$110:$I$119="WP5")*($O$110:$O$119))</f>
        <v>0</v>
      </c>
      <c r="H123" s="90">
        <f t="shared" ref="H123:H124" si="13">SUM(C123:G123)</f>
        <v>0</v>
      </c>
      <c r="I123" s="92"/>
      <c r="J123" s="92"/>
      <c r="K123" s="92"/>
      <c r="L123" s="92"/>
      <c r="M123" s="349"/>
      <c r="N123" s="349"/>
      <c r="O123" s="92"/>
      <c r="P123" s="92"/>
      <c r="Q123" s="92"/>
      <c r="R123" s="92"/>
      <c r="S123" s="18"/>
      <c r="T123" s="18"/>
      <c r="U123" s="18"/>
      <c r="V123" s="283"/>
      <c r="W123" s="11"/>
      <c r="X123" s="26"/>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18"/>
      <c r="BH123" s="18"/>
      <c r="BI123" s="18"/>
      <c r="BJ123" s="18"/>
      <c r="BK123" s="18"/>
      <c r="BL123" s="18"/>
      <c r="BM123" s="18"/>
      <c r="BN123" s="18"/>
    </row>
    <row r="124" spans="1:66" ht="13.5" customHeight="1" x14ac:dyDescent="0.25">
      <c r="A124" s="280" t="s">
        <v>20</v>
      </c>
      <c r="B124" s="83"/>
      <c r="C124" s="55">
        <f>SUMPRODUCT(($J$110:$J$119="P3")*($I$110:$I$119&lt;&gt;"")*($I$110:$I$119="WP1")*($O$110:$O$119))</f>
        <v>0</v>
      </c>
      <c r="D124" s="55">
        <f>SUMPRODUCT(($J$110:$J$119="P3")*($I$110:$I$119&lt;&gt;"")*($I$110:$I$119="WP2")*($O$110:$O$119))</f>
        <v>0</v>
      </c>
      <c r="E124" s="55">
        <f>SUMPRODUCT(($J$110:$J$119="P3")*($I$110:$I$119&lt;&gt;"")*($I$110:$I$119="WP3")*($O$110:$O$119))</f>
        <v>0</v>
      </c>
      <c r="F124" s="55">
        <f>SUMPRODUCT(($J$110:$J$119="P3")*($I$110:$I$119&lt;&gt;"")*($I$110:$I$119="WP4")*($O$110:$O$119))</f>
        <v>0</v>
      </c>
      <c r="G124" s="55">
        <f>SUMPRODUCT(($J$110:$J$119="P3")*($I$110:$I$119&lt;&gt;"")*($I$110:$I$119="WP5")*($O$110:$O$119))</f>
        <v>0</v>
      </c>
      <c r="H124" s="90">
        <f t="shared" si="13"/>
        <v>0</v>
      </c>
      <c r="I124" s="92"/>
      <c r="J124" s="92"/>
      <c r="K124" s="92"/>
      <c r="L124" s="92"/>
      <c r="M124" s="349"/>
      <c r="N124" s="349"/>
      <c r="O124" s="92"/>
      <c r="P124" s="92"/>
      <c r="Q124" s="92"/>
      <c r="R124" s="92"/>
      <c r="S124" s="18"/>
      <c r="T124" s="18"/>
      <c r="U124" s="18"/>
      <c r="V124" s="283"/>
      <c r="W124" s="11"/>
      <c r="X124" s="26"/>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18"/>
      <c r="BH124" s="18"/>
      <c r="BI124" s="18"/>
      <c r="BJ124" s="18"/>
      <c r="BK124" s="18"/>
      <c r="BL124" s="18"/>
      <c r="BM124" s="18"/>
      <c r="BN124" s="18"/>
    </row>
    <row r="125" spans="1:66" ht="13.5" customHeight="1" x14ac:dyDescent="0.25">
      <c r="A125" s="56" t="s">
        <v>28</v>
      </c>
      <c r="B125" s="84"/>
      <c r="C125" s="57">
        <f>SUM(C122:C124)</f>
        <v>0</v>
      </c>
      <c r="D125" s="57">
        <f>SUM(D122:D124)</f>
        <v>0</v>
      </c>
      <c r="E125" s="57">
        <f>SUM(E122:E124)</f>
        <v>0</v>
      </c>
      <c r="F125" s="57">
        <f t="shared" ref="F125:G125" si="14">SUM(F122:F124)</f>
        <v>0</v>
      </c>
      <c r="G125" s="57">
        <f t="shared" si="14"/>
        <v>0</v>
      </c>
      <c r="H125" s="57">
        <f>SUM(H122:H124)</f>
        <v>0</v>
      </c>
      <c r="I125" s="92"/>
      <c r="J125" s="92"/>
      <c r="K125" s="92"/>
      <c r="L125" s="92"/>
      <c r="M125" s="349"/>
      <c r="N125" s="349"/>
      <c r="O125" s="92"/>
      <c r="P125" s="92"/>
      <c r="Q125" s="92"/>
      <c r="R125" s="92"/>
      <c r="S125" s="18"/>
      <c r="T125" s="18"/>
      <c r="U125" s="18"/>
      <c r="V125" s="283"/>
      <c r="W125" s="11"/>
      <c r="X125" s="26"/>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18"/>
      <c r="BH125" s="18"/>
      <c r="BI125" s="18"/>
      <c r="BJ125" s="18"/>
      <c r="BK125" s="18"/>
      <c r="BL125" s="18"/>
      <c r="BM125" s="18"/>
      <c r="BN125" s="18"/>
    </row>
    <row r="126" spans="1:66" s="42" customFormat="1" ht="47.25" customHeight="1" x14ac:dyDescent="0.25">
      <c r="A126" s="56" t="s">
        <v>138</v>
      </c>
      <c r="B126" s="84"/>
      <c r="C126" s="57">
        <f>SUMPRODUCT(($I$110:$I$119="WP1")*($H$110:$H$119&lt;&gt;"")*($H$110:$H$119="SI/YES")*($O$110:$O$119))</f>
        <v>0</v>
      </c>
      <c r="D126" s="57">
        <f>SUMPRODUCT(($I$110:$I$119="WP2")*($H$110:$H$119&lt;&gt;"")*($H$110:$H$119="SI/YES")*($O$110:$O$119))</f>
        <v>0</v>
      </c>
      <c r="E126" s="57">
        <f>SUMPRODUCT(($I$110:$I$119="WP3")*($H$110:$H$119&lt;&gt;"")*($H$110:$H$119="SI/YES")*($O$110:$O$119))</f>
        <v>0</v>
      </c>
      <c r="F126" s="57">
        <f>SUMPRODUCT(($I$110:$I$119="WP4")*($H$110:$H$119&lt;&gt;"")*($H$110:$H$119="SI/YES")*($O$110:$O$119))</f>
        <v>0</v>
      </c>
      <c r="G126" s="57">
        <f>SUMPRODUCT(($I$110:$I$119="WP5")*($H$110:$H$119&lt;&gt;"")*($H$110:$H$119="SI/YES")*($O$110:$O$119))</f>
        <v>0</v>
      </c>
      <c r="H126" s="57">
        <f>SUM(C126:G126)</f>
        <v>0</v>
      </c>
      <c r="I126" s="92"/>
      <c r="J126" s="92"/>
      <c r="K126" s="19"/>
      <c r="L126" s="19"/>
      <c r="M126" s="19"/>
      <c r="N126" s="19"/>
      <c r="O126" s="19"/>
      <c r="P126" s="19"/>
      <c r="Q126" s="19"/>
      <c r="R126" s="19"/>
      <c r="S126" s="20"/>
      <c r="T126" s="20"/>
      <c r="U126" s="20"/>
      <c r="V126" s="20"/>
      <c r="W126" s="20"/>
      <c r="X126" s="20"/>
      <c r="Y126" s="20"/>
      <c r="Z126" s="20"/>
      <c r="AA126" s="20"/>
      <c r="AB126" s="20"/>
      <c r="AC126" s="20"/>
      <c r="AD126" s="20"/>
      <c r="AE126" s="283"/>
      <c r="AF126" s="283"/>
      <c r="AG126" s="283"/>
      <c r="AH126" s="283"/>
      <c r="AI126" s="283"/>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row>
    <row r="127" spans="1:66" s="42" customFormat="1" ht="5.25" customHeight="1" x14ac:dyDescent="0.25">
      <c r="A127" s="19"/>
      <c r="B127" s="19"/>
      <c r="C127" s="19"/>
      <c r="D127" s="19"/>
      <c r="E127" s="19"/>
      <c r="F127" s="19"/>
      <c r="G127" s="19"/>
      <c r="H127" s="19"/>
      <c r="I127" s="19"/>
      <c r="J127" s="19"/>
      <c r="K127" s="19"/>
      <c r="L127" s="19"/>
      <c r="M127" s="19"/>
      <c r="N127" s="19"/>
      <c r="O127" s="19"/>
      <c r="P127" s="19"/>
      <c r="Q127" s="19"/>
      <c r="R127" s="19"/>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row>
    <row r="128" spans="1:66" s="42" customFormat="1" ht="6" customHeight="1" x14ac:dyDescent="0.25">
      <c r="A128" s="13"/>
      <c r="B128" s="13"/>
      <c r="C128" s="13"/>
      <c r="D128" s="13"/>
      <c r="E128" s="13"/>
      <c r="F128" s="13"/>
      <c r="G128" s="13"/>
      <c r="H128" s="13"/>
      <c r="I128" s="13"/>
      <c r="J128" s="13"/>
      <c r="K128" s="13"/>
      <c r="L128" s="13"/>
      <c r="M128" s="13"/>
      <c r="N128" s="13"/>
      <c r="O128" s="13"/>
      <c r="P128" s="13"/>
      <c r="Q128" s="13"/>
      <c r="R128" s="1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row>
    <row r="129" spans="1:260" ht="16.5" customHeight="1" x14ac:dyDescent="0.25">
      <c r="A129" s="85" t="s">
        <v>120</v>
      </c>
      <c r="B129" s="17"/>
      <c r="C129" s="17"/>
      <c r="D129" s="17"/>
      <c r="E129" s="17"/>
      <c r="F129" s="17"/>
      <c r="G129" s="17"/>
      <c r="H129" s="17"/>
      <c r="I129" s="17"/>
      <c r="J129" s="17"/>
      <c r="K129" s="17"/>
      <c r="L129" s="17"/>
      <c r="M129" s="17"/>
      <c r="N129" s="17"/>
      <c r="O129" s="1"/>
      <c r="P129" s="1"/>
      <c r="Q129" s="1"/>
      <c r="R129" s="1"/>
    </row>
    <row r="130" spans="1:260" s="32" customFormat="1" ht="6.75" customHeight="1" x14ac:dyDescent="0.25">
      <c r="A130" s="28"/>
      <c r="B130" s="28"/>
      <c r="C130" s="28"/>
      <c r="D130" s="28"/>
      <c r="E130" s="28"/>
      <c r="F130" s="28"/>
      <c r="G130" s="28"/>
      <c r="H130" s="28"/>
      <c r="I130" s="28"/>
      <c r="J130" s="28"/>
      <c r="K130" s="28"/>
      <c r="L130" s="28"/>
      <c r="M130" s="28"/>
      <c r="N130" s="28"/>
      <c r="O130" s="28"/>
      <c r="P130" s="28"/>
      <c r="Q130" s="28"/>
      <c r="R130" s="28"/>
      <c r="IZ130" s="2"/>
    </row>
    <row r="131" spans="1:260" s="32" customFormat="1" ht="36" customHeight="1" x14ac:dyDescent="0.25">
      <c r="A131" s="332" t="s">
        <v>139</v>
      </c>
      <c r="B131" s="332"/>
      <c r="C131" s="332"/>
      <c r="D131" s="332"/>
      <c r="E131" s="332"/>
      <c r="F131" s="332"/>
      <c r="G131" s="332"/>
      <c r="H131" s="332"/>
      <c r="I131" s="332"/>
      <c r="J131" s="332"/>
      <c r="K131" s="332"/>
      <c r="L131" s="332"/>
      <c r="M131" s="332"/>
      <c r="N131" s="332"/>
      <c r="O131" s="332"/>
      <c r="P131" s="278"/>
      <c r="Q131" s="278"/>
      <c r="R131" s="278"/>
      <c r="IZ131" s="2"/>
    </row>
    <row r="132" spans="1:260" ht="24" customHeight="1" x14ac:dyDescent="0.25">
      <c r="A132" s="322" t="s">
        <v>121</v>
      </c>
      <c r="B132" s="342" t="s">
        <v>23</v>
      </c>
      <c r="C132" s="343"/>
      <c r="D132" s="343"/>
      <c r="E132" s="343"/>
      <c r="F132" s="344"/>
      <c r="G132" s="341" t="s">
        <v>26</v>
      </c>
      <c r="H132" s="337" t="s">
        <v>113</v>
      </c>
      <c r="I132" s="337"/>
      <c r="J132" s="337"/>
      <c r="K132" s="337"/>
      <c r="L132" s="337"/>
      <c r="M132" s="337"/>
      <c r="N132" s="337"/>
      <c r="O132" s="337"/>
      <c r="P132" s="1"/>
      <c r="Q132" s="97"/>
      <c r="R132" s="97"/>
      <c r="S132" s="20"/>
      <c r="T132" s="20"/>
      <c r="U132" s="20"/>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row>
    <row r="133" spans="1:260" ht="67.5" customHeight="1" x14ac:dyDescent="0.25">
      <c r="A133" s="322"/>
      <c r="B133" s="345"/>
      <c r="C133" s="346"/>
      <c r="D133" s="346"/>
      <c r="E133" s="346"/>
      <c r="F133" s="347"/>
      <c r="G133" s="341"/>
      <c r="H133" s="284" t="s">
        <v>128</v>
      </c>
      <c r="I133" s="270" t="s">
        <v>100</v>
      </c>
      <c r="J133" s="285" t="s">
        <v>114</v>
      </c>
      <c r="K133" s="285" t="s">
        <v>27</v>
      </c>
      <c r="L133" s="270" t="s">
        <v>109</v>
      </c>
      <c r="M133" s="270" t="s">
        <v>110</v>
      </c>
      <c r="N133" s="270" t="s">
        <v>111</v>
      </c>
      <c r="O133" s="280" t="s">
        <v>101</v>
      </c>
      <c r="P133" s="1"/>
      <c r="Q133" s="98"/>
      <c r="R133" s="98"/>
      <c r="S133" s="21"/>
      <c r="V133" s="283"/>
      <c r="W133" s="21"/>
      <c r="X133" s="21"/>
      <c r="Y133" s="21"/>
      <c r="Z133" s="283"/>
      <c r="AA133" s="21"/>
      <c r="AB133" s="21"/>
      <c r="AC133" s="21"/>
      <c r="AD133" s="283"/>
      <c r="AE133" s="21"/>
      <c r="AF133" s="21"/>
      <c r="AG133" s="21"/>
      <c r="AH133" s="283"/>
      <c r="AI133" s="21"/>
      <c r="AJ133" s="21"/>
      <c r="AK133" s="21"/>
      <c r="AL133" s="283"/>
      <c r="AM133" s="21"/>
      <c r="AN133" s="21"/>
      <c r="AO133" s="21"/>
      <c r="AP133" s="283"/>
      <c r="AQ133" s="21"/>
      <c r="AR133" s="21"/>
      <c r="AS133" s="21"/>
      <c r="AT133" s="283"/>
      <c r="AU133" s="21"/>
      <c r="AV133" s="21"/>
      <c r="AW133" s="21"/>
      <c r="AX133" s="283"/>
      <c r="AY133" s="21"/>
      <c r="AZ133" s="21"/>
      <c r="BA133" s="21"/>
      <c r="BB133" s="283"/>
      <c r="BC133" s="21"/>
      <c r="BD133" s="21"/>
      <c r="BE133" s="21"/>
      <c r="BF133" s="331"/>
    </row>
    <row r="134" spans="1:260" ht="15" customHeight="1" x14ac:dyDescent="0.25">
      <c r="A134" s="322"/>
      <c r="B134" s="321"/>
      <c r="C134" s="321"/>
      <c r="D134" s="321"/>
      <c r="E134" s="321"/>
      <c r="F134" s="321"/>
      <c r="G134" s="253"/>
      <c r="H134" s="251"/>
      <c r="I134" s="251"/>
      <c r="J134" s="251"/>
      <c r="K134" s="251"/>
      <c r="L134" s="251"/>
      <c r="M134" s="251"/>
      <c r="N134" s="252"/>
      <c r="O134" s="247">
        <f t="shared" ref="O134:O143" si="15">M134*N134</f>
        <v>0</v>
      </c>
      <c r="P134" s="1"/>
      <c r="Q134" s="99"/>
      <c r="R134" s="99"/>
      <c r="S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row>
    <row r="135" spans="1:260" ht="16.5" customHeight="1" x14ac:dyDescent="0.25">
      <c r="A135" s="322"/>
      <c r="B135" s="321"/>
      <c r="C135" s="321"/>
      <c r="D135" s="321"/>
      <c r="E135" s="321"/>
      <c r="F135" s="321"/>
      <c r="G135" s="253"/>
      <c r="H135" s="251"/>
      <c r="I135" s="251"/>
      <c r="J135" s="251"/>
      <c r="K135" s="251"/>
      <c r="L135" s="251"/>
      <c r="M135" s="251"/>
      <c r="N135" s="252"/>
      <c r="O135" s="247">
        <f t="shared" si="15"/>
        <v>0</v>
      </c>
      <c r="P135" s="1"/>
      <c r="Q135" s="99"/>
      <c r="R135" s="99"/>
      <c r="S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row>
    <row r="136" spans="1:260" ht="15" customHeight="1" x14ac:dyDescent="0.25">
      <c r="A136" s="322"/>
      <c r="B136" s="321"/>
      <c r="C136" s="321"/>
      <c r="D136" s="321"/>
      <c r="E136" s="321"/>
      <c r="F136" s="321"/>
      <c r="G136" s="253"/>
      <c r="H136" s="251"/>
      <c r="I136" s="251"/>
      <c r="J136" s="251"/>
      <c r="K136" s="251"/>
      <c r="L136" s="251"/>
      <c r="M136" s="251"/>
      <c r="N136" s="252"/>
      <c r="O136" s="247">
        <f t="shared" si="15"/>
        <v>0</v>
      </c>
      <c r="P136" s="1"/>
      <c r="Q136" s="99"/>
      <c r="R136" s="99"/>
      <c r="S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row>
    <row r="137" spans="1:260" ht="15" customHeight="1" x14ac:dyDescent="0.25">
      <c r="A137" s="322"/>
      <c r="B137" s="321"/>
      <c r="C137" s="321"/>
      <c r="D137" s="321"/>
      <c r="E137" s="321"/>
      <c r="F137" s="321"/>
      <c r="G137" s="253"/>
      <c r="H137" s="251"/>
      <c r="I137" s="251"/>
      <c r="J137" s="251"/>
      <c r="K137" s="251"/>
      <c r="L137" s="251"/>
      <c r="M137" s="251"/>
      <c r="N137" s="252"/>
      <c r="O137" s="247">
        <f t="shared" si="15"/>
        <v>0</v>
      </c>
      <c r="P137" s="1"/>
      <c r="Q137" s="99"/>
      <c r="R137" s="99"/>
      <c r="S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row>
    <row r="138" spans="1:260" ht="15" customHeight="1" x14ac:dyDescent="0.25">
      <c r="A138" s="322"/>
      <c r="B138" s="321"/>
      <c r="C138" s="321"/>
      <c r="D138" s="321"/>
      <c r="E138" s="321"/>
      <c r="F138" s="321"/>
      <c r="G138" s="253"/>
      <c r="H138" s="251"/>
      <c r="I138" s="251"/>
      <c r="J138" s="251"/>
      <c r="K138" s="251"/>
      <c r="L138" s="251"/>
      <c r="M138" s="251"/>
      <c r="N138" s="252"/>
      <c r="O138" s="247">
        <f t="shared" si="15"/>
        <v>0</v>
      </c>
      <c r="P138" s="1"/>
      <c r="Q138" s="99"/>
      <c r="R138" s="99"/>
      <c r="S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row>
    <row r="139" spans="1:260" ht="15" customHeight="1" x14ac:dyDescent="0.25">
      <c r="A139" s="322"/>
      <c r="B139" s="321"/>
      <c r="C139" s="321"/>
      <c r="D139" s="321"/>
      <c r="E139" s="321"/>
      <c r="F139" s="321"/>
      <c r="G139" s="253"/>
      <c r="H139" s="251"/>
      <c r="I139" s="251"/>
      <c r="J139" s="251"/>
      <c r="K139" s="251"/>
      <c r="L139" s="251"/>
      <c r="M139" s="251"/>
      <c r="N139" s="252"/>
      <c r="O139" s="247">
        <f t="shared" si="15"/>
        <v>0</v>
      </c>
      <c r="P139" s="1"/>
      <c r="Q139" s="99"/>
      <c r="R139" s="99"/>
      <c r="S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row>
    <row r="140" spans="1:260" ht="15" customHeight="1" x14ac:dyDescent="0.25">
      <c r="A140" s="322"/>
      <c r="B140" s="321"/>
      <c r="C140" s="321"/>
      <c r="D140" s="321"/>
      <c r="E140" s="321"/>
      <c r="F140" s="321"/>
      <c r="G140" s="253"/>
      <c r="H140" s="251"/>
      <c r="I140" s="251"/>
      <c r="J140" s="251"/>
      <c r="K140" s="251"/>
      <c r="L140" s="251"/>
      <c r="M140" s="251"/>
      <c r="N140" s="252"/>
      <c r="O140" s="247">
        <f t="shared" si="15"/>
        <v>0</v>
      </c>
      <c r="P140" s="1"/>
      <c r="Q140" s="99"/>
      <c r="R140" s="99"/>
      <c r="S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row>
    <row r="141" spans="1:260" ht="15" customHeight="1" x14ac:dyDescent="0.25">
      <c r="A141" s="322"/>
      <c r="B141" s="321"/>
      <c r="C141" s="321"/>
      <c r="D141" s="321"/>
      <c r="E141" s="321"/>
      <c r="F141" s="321"/>
      <c r="G141" s="253"/>
      <c r="H141" s="251"/>
      <c r="I141" s="251"/>
      <c r="J141" s="251"/>
      <c r="K141" s="251"/>
      <c r="L141" s="251"/>
      <c r="M141" s="251"/>
      <c r="N141" s="252"/>
      <c r="O141" s="247">
        <f t="shared" si="15"/>
        <v>0</v>
      </c>
      <c r="P141" s="1"/>
      <c r="Q141" s="99"/>
      <c r="R141" s="99"/>
      <c r="S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row>
    <row r="142" spans="1:260" ht="15.75" customHeight="1" x14ac:dyDescent="0.25">
      <c r="A142" s="322"/>
      <c r="B142" s="321"/>
      <c r="C142" s="321"/>
      <c r="D142" s="321"/>
      <c r="E142" s="321"/>
      <c r="F142" s="321"/>
      <c r="G142" s="253"/>
      <c r="H142" s="251"/>
      <c r="I142" s="251"/>
      <c r="J142" s="251"/>
      <c r="K142" s="251"/>
      <c r="L142" s="251"/>
      <c r="M142" s="251"/>
      <c r="N142" s="252"/>
      <c r="O142" s="247">
        <f t="shared" si="15"/>
        <v>0</v>
      </c>
      <c r="P142" s="1"/>
      <c r="Q142" s="99"/>
      <c r="R142" s="99"/>
      <c r="S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row>
    <row r="143" spans="1:260" ht="17.25" customHeight="1" x14ac:dyDescent="0.25">
      <c r="A143" s="322"/>
      <c r="B143" s="321"/>
      <c r="C143" s="321"/>
      <c r="D143" s="321"/>
      <c r="E143" s="321"/>
      <c r="F143" s="321"/>
      <c r="G143" s="253"/>
      <c r="H143" s="251"/>
      <c r="I143" s="251"/>
      <c r="J143" s="251"/>
      <c r="K143" s="251"/>
      <c r="L143" s="251"/>
      <c r="M143" s="251"/>
      <c r="N143" s="252"/>
      <c r="O143" s="247">
        <f t="shared" si="15"/>
        <v>0</v>
      </c>
      <c r="P143" s="1"/>
      <c r="Q143" s="99"/>
      <c r="R143" s="99"/>
      <c r="S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row>
    <row r="144" spans="1:260" ht="17.25" customHeight="1" x14ac:dyDescent="0.25">
      <c r="A144" s="56" t="s">
        <v>28</v>
      </c>
      <c r="B144" s="248"/>
      <c r="C144" s="248"/>
      <c r="D144" s="248"/>
      <c r="E144" s="248"/>
      <c r="F144" s="248"/>
      <c r="G144" s="248"/>
      <c r="H144" s="248"/>
      <c r="I144" s="248"/>
      <c r="J144" s="248"/>
      <c r="K144" s="248"/>
      <c r="L144" s="248"/>
      <c r="M144" s="248"/>
      <c r="N144" s="248"/>
      <c r="O144" s="246">
        <f>SUM(O134:O143)</f>
        <v>0</v>
      </c>
      <c r="P144" s="1"/>
      <c r="Q144" s="96"/>
      <c r="R144" s="96"/>
      <c r="S144" s="24"/>
      <c r="T144" s="23"/>
      <c r="U144" s="23"/>
      <c r="V144" s="24"/>
      <c r="W144" s="23"/>
      <c r="X144" s="23"/>
      <c r="Y144" s="24"/>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row>
    <row r="145" spans="1:58" ht="63.75" customHeight="1" x14ac:dyDescent="0.25">
      <c r="A145" s="54"/>
      <c r="B145" s="280"/>
      <c r="C145" s="280" t="s">
        <v>50</v>
      </c>
      <c r="D145" s="280" t="s">
        <v>51</v>
      </c>
      <c r="E145" s="280" t="s">
        <v>52</v>
      </c>
      <c r="F145" s="280" t="s">
        <v>205</v>
      </c>
      <c r="G145" s="280" t="s">
        <v>206</v>
      </c>
      <c r="H145" s="280" t="s">
        <v>28</v>
      </c>
      <c r="I145" s="92"/>
      <c r="J145" s="92"/>
      <c r="K145" s="92"/>
      <c r="L145" s="92"/>
      <c r="M145" s="348" t="str">
        <f>IF(H149=O144,"OK","ERRORE - Seleziona una delle opzioni WP e/o Periodo per ogni voce di spesa / ERROR -  Select one of the option WP and/or Period per each single budget line!")</f>
        <v>OK</v>
      </c>
      <c r="N145" s="348"/>
      <c r="O145" s="92"/>
      <c r="P145" s="1"/>
      <c r="Q145" s="92"/>
      <c r="R145" s="92"/>
      <c r="V145" s="283"/>
      <c r="W145" s="11"/>
      <c r="X145" s="20"/>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row>
    <row r="146" spans="1:58" ht="13.5" customHeight="1" x14ac:dyDescent="0.25">
      <c r="A146" s="280" t="s">
        <v>15</v>
      </c>
      <c r="B146" s="83"/>
      <c r="C146" s="55">
        <f>SUMPRODUCT(($J$134:$J$143="P1")*($I$134:$I$143&lt;&gt;"")*($I$134:$I$143="WP1")*($O$134:$O$143))</f>
        <v>0</v>
      </c>
      <c r="D146" s="55">
        <f>SUMPRODUCT(($J$134:$J$143="P1")*($I$134:$I$143&lt;&gt;"")*($I$134:$I$143="WP2")*($O$134:$O$143))</f>
        <v>0</v>
      </c>
      <c r="E146" s="55">
        <f>SUMPRODUCT(($J$134:$J$143="P1")*($I$134:$I$143&lt;&gt;"")*($I$134:$I$143="WP3")*($O$134:$O$143))</f>
        <v>0</v>
      </c>
      <c r="F146" s="55">
        <f>SUMPRODUCT(($J$134:$J$143="P1")*($I$134:$I$143&lt;&gt;"")*($I$134:$I$143="WP4")*($O$134:$O$143))</f>
        <v>0</v>
      </c>
      <c r="G146" s="55">
        <f>SUMPRODUCT(($J$134:$J$143="P1")*($I$134:$I$143&lt;&gt;"")*($I$134:$I$143="WP5")*($O$134:$O$143))</f>
        <v>0</v>
      </c>
      <c r="H146" s="90">
        <f>SUM(C146:E146)</f>
        <v>0</v>
      </c>
      <c r="I146" s="92"/>
      <c r="J146" s="92"/>
      <c r="K146" s="92"/>
      <c r="L146" s="92"/>
      <c r="M146" s="349"/>
      <c r="N146" s="349"/>
      <c r="O146" s="92"/>
      <c r="P146" s="92"/>
      <c r="Q146" s="92"/>
      <c r="R146" s="92"/>
      <c r="V146" s="283"/>
      <c r="W146" s="11"/>
      <c r="X146" s="26"/>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row>
    <row r="147" spans="1:58" ht="13.5" customHeight="1" x14ac:dyDescent="0.25">
      <c r="A147" s="280" t="s">
        <v>16</v>
      </c>
      <c r="B147" s="83"/>
      <c r="C147" s="55">
        <f>SUMPRODUCT(($J$134:$J$143="P2")*($I$134:$I$143&lt;&gt;"")*($I$134:$I$143="WP1")*($O$134:$O$143))</f>
        <v>0</v>
      </c>
      <c r="D147" s="55">
        <f>SUMPRODUCT(($J$134:$J$143="P2")*($I$134:$I$143&lt;&gt;"")*($I$134:$I$143="WP2")*($O$134:$O$143))</f>
        <v>0</v>
      </c>
      <c r="E147" s="55">
        <f>SUMPRODUCT(($J$134:$J$143="P2")*($I$134:$I$143&lt;&gt;"")*($I$134:$I$143="WP3")*($O$134:$O$143))</f>
        <v>0</v>
      </c>
      <c r="F147" s="55">
        <f>SUMPRODUCT(($J$134:$J$143="P2")*($I$134:$I$143&lt;&gt;"")*($I$134:$I$143="WP4")*($O$134:$O$143))</f>
        <v>0</v>
      </c>
      <c r="G147" s="55">
        <f>SUMPRODUCT(($J$134:$J$143="P2")*($I$134:$I$143&lt;&gt;"")*($I$134:$I$143="WP5")*($O$134:$O$143))</f>
        <v>0</v>
      </c>
      <c r="H147" s="90">
        <f>SUM(C147:E147)</f>
        <v>0</v>
      </c>
      <c r="J147" s="92"/>
      <c r="K147" s="92"/>
      <c r="L147" s="92"/>
      <c r="M147" s="349"/>
      <c r="N147" s="349"/>
      <c r="O147" s="92"/>
      <c r="P147" s="92"/>
      <c r="Q147" s="92"/>
      <c r="R147" s="92"/>
      <c r="V147" s="283"/>
      <c r="W147" s="11"/>
      <c r="X147" s="26"/>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row>
    <row r="148" spans="1:58" ht="13.5" customHeight="1" x14ac:dyDescent="0.25">
      <c r="A148" s="280" t="s">
        <v>20</v>
      </c>
      <c r="B148" s="83"/>
      <c r="C148" s="55">
        <f>SUMPRODUCT(($J$134:$J$143="P3")*($I$134:$I$143&lt;&gt;"")*($I$134:$I$143="WP1")*($O$134:$O$143))</f>
        <v>0</v>
      </c>
      <c r="D148" s="55">
        <f>SUMPRODUCT(($J$134:$J$143="P3")*($I$134:$I$143&lt;&gt;"")*($I$134:$I$143="WP2")*($O$134:$O$143))</f>
        <v>0</v>
      </c>
      <c r="E148" s="55">
        <f>SUMPRODUCT(($J$134:$J$143="P3")*($I$134:$I$143&lt;&gt;"")*($I$134:$I$143="WP3")*($O$134:$O$143))</f>
        <v>0</v>
      </c>
      <c r="F148" s="55">
        <f>SUMPRODUCT(($J$134:$J$143="P3")*($I$134:$I$143&lt;&gt;"")*($I$134:$I$143="WP4")*($O$134:$O$143))</f>
        <v>0</v>
      </c>
      <c r="G148" s="55">
        <f>SUMPRODUCT(($J$134:$J$143="P3")*($I$134:$I$143&lt;&gt;"")*($I$134:$I$143="WP5")*($O$134:$O$143))</f>
        <v>0</v>
      </c>
      <c r="H148" s="90">
        <f>SUM(C148:E148)</f>
        <v>0</v>
      </c>
      <c r="I148" s="92"/>
      <c r="J148" s="92"/>
      <c r="K148" s="92"/>
      <c r="L148" s="92"/>
      <c r="M148" s="349"/>
      <c r="N148" s="349"/>
      <c r="O148" s="92"/>
      <c r="P148" s="92"/>
      <c r="Q148" s="92"/>
      <c r="R148" s="92"/>
      <c r="V148" s="283"/>
      <c r="W148" s="11"/>
      <c r="X148" s="26"/>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row>
    <row r="149" spans="1:58" ht="18" customHeight="1" x14ac:dyDescent="0.25">
      <c r="A149" s="56" t="s">
        <v>28</v>
      </c>
      <c r="B149" s="84"/>
      <c r="C149" s="57">
        <f>SUM(C146:C148)</f>
        <v>0</v>
      </c>
      <c r="D149" s="57">
        <f>SUM(D146:D148)</f>
        <v>0</v>
      </c>
      <c r="E149" s="57">
        <f>SUM(E146:E148)</f>
        <v>0</v>
      </c>
      <c r="F149" s="57">
        <f t="shared" ref="F149:G149" si="16">SUM(F146:F148)</f>
        <v>0</v>
      </c>
      <c r="G149" s="57">
        <f t="shared" si="16"/>
        <v>0</v>
      </c>
      <c r="H149" s="57">
        <f>SUM(H146:H148)</f>
        <v>0</v>
      </c>
      <c r="J149" s="92"/>
      <c r="K149" s="92"/>
      <c r="L149" s="92"/>
      <c r="M149" s="92"/>
      <c r="N149" s="92"/>
      <c r="O149" s="92"/>
      <c r="P149" s="92"/>
      <c r="Q149" s="92"/>
      <c r="R149" s="92"/>
      <c r="S149" s="18"/>
      <c r="T149" s="18"/>
      <c r="U149" s="18"/>
      <c r="V149" s="283"/>
      <c r="W149" s="11"/>
      <c r="X149" s="26"/>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row>
    <row r="150" spans="1:58" s="11" customFormat="1" ht="39" customHeight="1" x14ac:dyDescent="0.25">
      <c r="A150" s="56" t="s">
        <v>138</v>
      </c>
      <c r="B150" s="84"/>
      <c r="C150" s="57">
        <f>SUMPRODUCT(($I$134:$I$143="WP1")*($H$134:$H$143&lt;&gt;"")*($H$134:$H$143="SI/YES")*($O$134:$O$143))</f>
        <v>0</v>
      </c>
      <c r="D150" s="57">
        <f>SUMPRODUCT(($I$134:$I$143="WP2")*($H$134:$H$143&lt;&gt;"")*($H$134:$H$143="SI/YES")*($O$134:$O$143))</f>
        <v>0</v>
      </c>
      <c r="E150" s="57">
        <f>SUMPRODUCT(($I$134:$I$143="WP3")*($H$134:$H$143&lt;&gt;"")*($H$134:$H$143="SI/YES")*($O$134:$O$143))</f>
        <v>0</v>
      </c>
      <c r="F150" s="57">
        <f>SUMPRODUCT(($I$134:$I$143="WP4")*($H$134:$H$143&lt;&gt;"")*($H$134:$H$143="SI/YES")*($O$134:$O$143))</f>
        <v>0</v>
      </c>
      <c r="G150" s="57">
        <f>SUMPRODUCT(($I$134:$I$143="WP5")*($H$134:$H$143&lt;&gt;"")*($H$134:$H$143="SI/YES")*($O$134:$O$143))</f>
        <v>0</v>
      </c>
      <c r="H150" s="57">
        <f ca="1">SUM(C150:H150)</f>
        <v>0</v>
      </c>
      <c r="I150" s="92"/>
      <c r="J150" s="92"/>
      <c r="K150" s="92"/>
      <c r="L150" s="92"/>
      <c r="M150" s="92"/>
      <c r="N150" s="92"/>
      <c r="O150" s="92"/>
      <c r="P150" s="19"/>
      <c r="Q150" s="19"/>
      <c r="R150" s="19"/>
      <c r="S150" s="20"/>
      <c r="T150" s="20"/>
      <c r="U150" s="20"/>
      <c r="V150" s="20"/>
      <c r="W150" s="20"/>
      <c r="X150" s="20"/>
      <c r="Y150" s="20"/>
      <c r="Z150" s="20"/>
      <c r="AA150" s="20"/>
      <c r="AB150" s="20"/>
      <c r="AC150" s="20"/>
      <c r="AD150" s="20"/>
      <c r="AE150" s="20"/>
      <c r="AF150" s="20"/>
      <c r="AG150" s="20"/>
      <c r="AH150" s="20"/>
      <c r="AI150" s="283"/>
      <c r="AJ150" s="283"/>
      <c r="AK150" s="283"/>
      <c r="AL150" s="283"/>
      <c r="AM150" s="283"/>
      <c r="AN150" s="283"/>
      <c r="AO150" s="20"/>
      <c r="AP150" s="20"/>
      <c r="AQ150" s="20"/>
      <c r="AR150" s="20"/>
      <c r="AS150" s="20"/>
      <c r="AT150" s="20"/>
      <c r="AU150" s="20"/>
      <c r="AV150" s="20"/>
      <c r="AW150" s="20"/>
      <c r="AX150" s="20"/>
      <c r="AY150" s="20"/>
      <c r="AZ150" s="20"/>
      <c r="BA150" s="20"/>
      <c r="BB150" s="20"/>
      <c r="BC150" s="20"/>
      <c r="BD150" s="20"/>
      <c r="BE150" s="20"/>
      <c r="BF150" s="20"/>
    </row>
    <row r="151" spans="1:58" s="11" customFormat="1" ht="16.5" customHeight="1" x14ac:dyDescent="0.25">
      <c r="A151" s="19"/>
      <c r="B151" s="19"/>
      <c r="C151" s="19"/>
      <c r="D151" s="19"/>
      <c r="E151" s="19"/>
      <c r="F151" s="19"/>
      <c r="G151" s="19"/>
      <c r="H151" s="19"/>
      <c r="I151" s="19"/>
      <c r="J151" s="19"/>
      <c r="K151" s="19"/>
      <c r="L151" s="19"/>
      <c r="M151" s="19"/>
      <c r="N151" s="19"/>
      <c r="O151" s="19"/>
      <c r="P151" s="19"/>
      <c r="Q151" s="19"/>
      <c r="R151" s="19"/>
      <c r="S151" s="20"/>
      <c r="T151" s="20"/>
      <c r="U151" s="20"/>
      <c r="V151" s="20"/>
      <c r="W151" s="20"/>
      <c r="X151" s="20"/>
      <c r="Y151" s="20"/>
      <c r="Z151" s="20"/>
      <c r="AA151" s="20"/>
      <c r="AB151" s="20"/>
      <c r="AC151" s="20"/>
      <c r="AD151" s="20"/>
      <c r="AE151" s="20"/>
      <c r="AF151" s="20"/>
      <c r="AG151" s="20"/>
      <c r="AH151" s="20"/>
      <c r="AI151" s="283"/>
      <c r="AJ151" s="283"/>
      <c r="AK151" s="283"/>
      <c r="AL151" s="283"/>
      <c r="AM151" s="283"/>
      <c r="AN151" s="283"/>
      <c r="AO151" s="20"/>
      <c r="AP151" s="20"/>
      <c r="AQ151" s="20"/>
      <c r="AR151" s="20"/>
      <c r="AS151" s="20"/>
      <c r="AT151" s="20"/>
      <c r="AU151" s="20"/>
      <c r="AV151" s="20"/>
      <c r="AW151" s="20"/>
      <c r="AX151" s="20"/>
      <c r="AY151" s="20"/>
      <c r="AZ151" s="20"/>
      <c r="BA151" s="20"/>
      <c r="BB151" s="20"/>
      <c r="BC151" s="20"/>
      <c r="BD151" s="20"/>
      <c r="BE151" s="20"/>
      <c r="BF151" s="20"/>
    </row>
    <row r="152" spans="1:58" s="11" customFormat="1" ht="16.5" customHeight="1" x14ac:dyDescent="0.25">
      <c r="A152" s="85" t="s">
        <v>124</v>
      </c>
      <c r="B152" s="19"/>
      <c r="C152" s="19"/>
      <c r="D152" s="19"/>
      <c r="E152" s="19"/>
      <c r="F152" s="19"/>
      <c r="G152" s="19"/>
      <c r="H152" s="19"/>
      <c r="I152" s="19"/>
      <c r="J152" s="19"/>
      <c r="K152" s="19"/>
      <c r="L152" s="19"/>
      <c r="M152" s="19"/>
      <c r="N152" s="19"/>
      <c r="O152" s="19"/>
      <c r="P152" s="19"/>
      <c r="Q152" s="19"/>
      <c r="R152" s="19"/>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row>
    <row r="153" spans="1:58" s="11" customFormat="1" ht="9.75" customHeight="1" x14ac:dyDescent="0.25">
      <c r="A153" s="16"/>
      <c r="B153" s="19"/>
      <c r="C153" s="19"/>
      <c r="D153" s="19"/>
      <c r="E153" s="19"/>
      <c r="F153" s="19"/>
      <c r="G153" s="19"/>
      <c r="H153" s="19"/>
      <c r="I153" s="19"/>
      <c r="J153" s="19"/>
      <c r="K153" s="19"/>
      <c r="L153" s="19"/>
      <c r="M153" s="19"/>
      <c r="N153" s="19"/>
      <c r="O153" s="19"/>
      <c r="P153" s="19"/>
      <c r="Q153" s="19"/>
      <c r="R153" s="19"/>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row>
    <row r="154" spans="1:58" ht="84.75" customHeight="1" x14ac:dyDescent="0.25">
      <c r="A154" s="54"/>
      <c r="B154" s="280"/>
      <c r="C154" s="280" t="s">
        <v>50</v>
      </c>
      <c r="D154" s="280" t="s">
        <v>51</v>
      </c>
      <c r="E154" s="280" t="s">
        <v>52</v>
      </c>
      <c r="F154" s="280" t="s">
        <v>205</v>
      </c>
      <c r="G154" s="280" t="s">
        <v>206</v>
      </c>
      <c r="H154" s="280" t="s">
        <v>28</v>
      </c>
      <c r="I154" s="92"/>
      <c r="J154" s="92"/>
      <c r="K154" s="92"/>
      <c r="L154" s="92"/>
      <c r="M154" s="92"/>
      <c r="N154" s="92"/>
      <c r="O154" s="92"/>
      <c r="P154" s="92"/>
      <c r="Q154" s="92"/>
      <c r="R154" s="92"/>
      <c r="V154" s="283"/>
      <c r="W154" s="11"/>
      <c r="X154" s="20"/>
      <c r="Y154" s="283"/>
      <c r="Z154" s="283"/>
      <c r="AA154" s="283"/>
      <c r="AB154" s="283"/>
      <c r="AC154" s="283"/>
      <c r="AD154" s="283"/>
      <c r="AE154" s="283"/>
      <c r="AF154" s="283"/>
      <c r="AG154" s="283"/>
      <c r="AH154" s="77"/>
      <c r="AI154" s="77"/>
      <c r="AJ154" s="77"/>
      <c r="AK154" s="77"/>
      <c r="AL154" s="77"/>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row>
    <row r="155" spans="1:58" ht="51.75" customHeight="1" x14ac:dyDescent="0.25">
      <c r="A155" s="280" t="s">
        <v>195</v>
      </c>
      <c r="B155" s="83"/>
      <c r="C155" s="93">
        <f>H47</f>
        <v>0</v>
      </c>
      <c r="D155" s="291">
        <v>0</v>
      </c>
      <c r="E155" s="291">
        <v>0</v>
      </c>
      <c r="F155" s="291">
        <v>0</v>
      </c>
      <c r="G155" s="291">
        <v>0</v>
      </c>
      <c r="H155" s="95">
        <f>SUM(C155:G155)</f>
        <v>0</v>
      </c>
      <c r="I155" s="92"/>
      <c r="J155" s="92"/>
      <c r="K155" s="92"/>
      <c r="L155" s="92"/>
      <c r="M155" s="92"/>
      <c r="N155" s="92"/>
      <c r="O155" s="92"/>
      <c r="P155" s="92"/>
      <c r="Q155" s="92"/>
      <c r="R155" s="92"/>
      <c r="V155" s="283"/>
      <c r="W155" s="11"/>
      <c r="X155" s="26"/>
      <c r="Y155" s="283"/>
      <c r="Z155" s="283"/>
      <c r="AA155" s="283"/>
      <c r="AB155" s="283"/>
      <c r="AC155" s="283"/>
      <c r="AD155" s="283"/>
      <c r="AE155" s="283"/>
      <c r="AF155" s="283"/>
      <c r="AG155" s="283"/>
      <c r="AH155" s="78"/>
      <c r="AI155" s="78"/>
      <c r="AJ155" s="78"/>
      <c r="AK155" s="78"/>
      <c r="AL155" s="78"/>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row>
    <row r="156" spans="1:58" ht="57" customHeight="1" x14ac:dyDescent="0.25">
      <c r="A156" s="280" t="s">
        <v>62</v>
      </c>
      <c r="B156" s="83"/>
      <c r="C156" s="93">
        <f>H55</f>
        <v>0</v>
      </c>
      <c r="D156" s="291">
        <v>0</v>
      </c>
      <c r="E156" s="291">
        <v>0</v>
      </c>
      <c r="F156" s="291">
        <v>0</v>
      </c>
      <c r="G156" s="291">
        <v>0</v>
      </c>
      <c r="H156" s="95">
        <f>SUM(C156:G156)</f>
        <v>0</v>
      </c>
      <c r="I156" s="92"/>
      <c r="J156" s="92"/>
      <c r="K156" s="92"/>
      <c r="L156" s="92"/>
      <c r="M156" s="92"/>
      <c r="N156" s="92"/>
      <c r="O156" s="92"/>
      <c r="P156" s="92"/>
      <c r="Q156" s="92"/>
      <c r="R156" s="92"/>
      <c r="V156" s="283"/>
      <c r="W156" s="11"/>
      <c r="X156" s="26"/>
      <c r="Y156" s="283"/>
      <c r="Z156" s="283"/>
      <c r="AA156" s="283"/>
      <c r="AB156" s="283"/>
      <c r="AC156" s="283"/>
      <c r="AD156" s="283"/>
      <c r="AE156" s="283"/>
      <c r="AF156" s="283"/>
      <c r="AG156" s="283"/>
      <c r="AH156" s="78"/>
      <c r="AI156" s="78"/>
      <c r="AJ156" s="78"/>
      <c r="AK156" s="78"/>
      <c r="AL156" s="78"/>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row>
    <row r="157" spans="1:58" ht="50.25" customHeight="1" x14ac:dyDescent="0.25">
      <c r="A157" s="280" t="str">
        <f>A61</f>
        <v>Spese di viaggio e soggiorno / Travel and accommodation costs</v>
      </c>
      <c r="B157" s="83"/>
      <c r="C157" s="93">
        <f>C78</f>
        <v>0</v>
      </c>
      <c r="D157" s="93">
        <f>D78</f>
        <v>0</v>
      </c>
      <c r="E157" s="93">
        <f t="shared" ref="E157" si="17">E78</f>
        <v>0</v>
      </c>
      <c r="F157" s="93">
        <f>F78</f>
        <v>0</v>
      </c>
      <c r="G157" s="93">
        <f>G78</f>
        <v>0</v>
      </c>
      <c r="H157" s="95">
        <f>SUM(C157:G157)</f>
        <v>0</v>
      </c>
      <c r="I157" s="92"/>
      <c r="J157" s="92"/>
      <c r="K157" s="92"/>
      <c r="L157" s="92"/>
      <c r="M157" s="92"/>
      <c r="N157" s="92"/>
      <c r="O157" s="92"/>
      <c r="P157" s="92"/>
      <c r="Q157" s="92"/>
      <c r="R157" s="92"/>
      <c r="V157" s="283"/>
      <c r="W157" s="11"/>
      <c r="X157" s="26"/>
      <c r="Y157" s="283"/>
      <c r="Z157" s="283"/>
      <c r="AA157" s="283"/>
      <c r="AB157" s="283"/>
      <c r="AC157" s="283"/>
      <c r="AD157" s="283"/>
      <c r="AE157" s="283"/>
      <c r="AF157" s="283"/>
      <c r="AG157" s="283"/>
      <c r="AH157" s="78"/>
      <c r="AI157" s="78"/>
      <c r="AJ157" s="78"/>
      <c r="AK157" s="78"/>
      <c r="AL157" s="78"/>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row>
    <row r="158" spans="1:58" ht="63" customHeight="1" x14ac:dyDescent="0.25">
      <c r="A158" s="280" t="str">
        <f>A85</f>
        <v>Costi per consulenze e servizi / External expertise and services costs</v>
      </c>
      <c r="B158" s="83"/>
      <c r="C158" s="93">
        <f>C102</f>
        <v>0</v>
      </c>
      <c r="D158" s="93">
        <f>D102</f>
        <v>0</v>
      </c>
      <c r="E158" s="93">
        <f t="shared" ref="E158:G158" si="18">E102</f>
        <v>0</v>
      </c>
      <c r="F158" s="93">
        <f t="shared" si="18"/>
        <v>0</v>
      </c>
      <c r="G158" s="93">
        <f t="shared" si="18"/>
        <v>0</v>
      </c>
      <c r="H158" s="95">
        <f t="shared" ref="H158:H159" si="19">SUM(C158:G158)</f>
        <v>0</v>
      </c>
      <c r="I158" s="92"/>
      <c r="J158" s="92"/>
      <c r="K158" s="92"/>
      <c r="L158" s="92"/>
      <c r="M158" s="92"/>
      <c r="N158" s="92"/>
      <c r="O158" s="92"/>
      <c r="P158" s="92"/>
      <c r="Q158" s="92"/>
      <c r="R158" s="92"/>
      <c r="V158" s="283"/>
      <c r="W158" s="11"/>
      <c r="X158" s="26"/>
      <c r="Y158" s="283"/>
      <c r="Z158" s="283"/>
      <c r="AA158" s="283"/>
      <c r="AB158" s="283"/>
      <c r="AC158" s="283"/>
      <c r="AD158" s="283"/>
      <c r="AE158" s="283"/>
      <c r="AF158" s="283"/>
      <c r="AG158" s="283"/>
      <c r="AH158" s="78"/>
      <c r="AI158" s="78"/>
      <c r="AJ158" s="78"/>
      <c r="AK158" s="78"/>
      <c r="AL158" s="78"/>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row>
    <row r="159" spans="1:58" ht="30.75" customHeight="1" x14ac:dyDescent="0.25">
      <c r="A159" s="280" t="str">
        <f>A108</f>
        <v xml:space="preserve">Attrezzature /   Equipment </v>
      </c>
      <c r="B159" s="83"/>
      <c r="C159" s="93">
        <f>C125</f>
        <v>0</v>
      </c>
      <c r="D159" s="93">
        <f>D125</f>
        <v>0</v>
      </c>
      <c r="E159" s="93">
        <f>E125</f>
        <v>0</v>
      </c>
      <c r="F159" s="93">
        <f>F125</f>
        <v>0</v>
      </c>
      <c r="G159" s="93">
        <f>G125</f>
        <v>0</v>
      </c>
      <c r="H159" s="95">
        <f t="shared" si="19"/>
        <v>0</v>
      </c>
      <c r="I159" s="92"/>
      <c r="J159" s="92"/>
      <c r="K159" s="92"/>
      <c r="L159" s="92"/>
      <c r="M159" s="92"/>
      <c r="N159" s="92"/>
      <c r="O159" s="92"/>
      <c r="P159" s="92"/>
      <c r="Q159" s="92"/>
      <c r="R159" s="92"/>
      <c r="V159" s="283"/>
      <c r="W159" s="11"/>
      <c r="X159" s="26"/>
      <c r="Y159" s="283"/>
      <c r="Z159" s="283"/>
      <c r="AA159" s="283"/>
      <c r="AB159" s="283"/>
      <c r="AC159" s="283"/>
      <c r="AD159" s="283"/>
      <c r="AE159" s="283"/>
      <c r="AF159" s="283"/>
      <c r="AG159" s="283"/>
      <c r="AH159" s="78"/>
      <c r="AI159" s="78"/>
      <c r="AJ159" s="78"/>
      <c r="AK159" s="78"/>
      <c r="AL159" s="78"/>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row>
    <row r="160" spans="1:58" ht="36" customHeight="1" x14ac:dyDescent="0.25">
      <c r="A160" s="56" t="s">
        <v>123</v>
      </c>
      <c r="B160" s="83"/>
      <c r="C160" s="91">
        <f>SUM(C$155:C$159)</f>
        <v>0</v>
      </c>
      <c r="D160" s="91">
        <f>SUM(D$155:D$159)</f>
        <v>0</v>
      </c>
      <c r="E160" s="91">
        <f>SUM(E$155:E$159)</f>
        <v>0</v>
      </c>
      <c r="F160" s="91">
        <f t="shared" ref="F160:G160" si="20">SUM(F$155:F$159)</f>
        <v>0</v>
      </c>
      <c r="G160" s="91">
        <f t="shared" si="20"/>
        <v>0</v>
      </c>
      <c r="H160" s="91">
        <f>SUM(H$155:H$159)</f>
        <v>0</v>
      </c>
      <c r="I160" s="92"/>
      <c r="J160" s="92"/>
      <c r="K160" s="92"/>
      <c r="L160" s="92"/>
      <c r="M160" s="92"/>
      <c r="N160" s="92"/>
      <c r="O160" s="92"/>
      <c r="P160" s="92"/>
      <c r="Q160" s="92"/>
      <c r="R160" s="92"/>
      <c r="V160" s="283"/>
      <c r="W160" s="11"/>
      <c r="X160" s="26"/>
      <c r="Y160" s="283"/>
      <c r="Z160" s="283"/>
      <c r="AA160" s="283"/>
      <c r="AB160" s="283"/>
      <c r="AC160" s="283"/>
      <c r="AD160" s="283"/>
      <c r="AE160" s="283"/>
      <c r="AF160" s="283"/>
      <c r="AG160" s="283"/>
      <c r="AH160" s="79"/>
      <c r="AI160" s="79"/>
      <c r="AJ160" s="79"/>
      <c r="AK160" s="79"/>
      <c r="AL160" s="79"/>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row>
    <row r="161" spans="1:58" ht="31.5" customHeight="1" x14ac:dyDescent="0.25">
      <c r="A161" s="56" t="s">
        <v>122</v>
      </c>
      <c r="B161" s="83"/>
      <c r="C161" s="100">
        <f>C149</f>
        <v>0</v>
      </c>
      <c r="D161" s="100">
        <f>D149</f>
        <v>0</v>
      </c>
      <c r="E161" s="100">
        <f>E149</f>
        <v>0</v>
      </c>
      <c r="F161" s="100">
        <f>F149</f>
        <v>0</v>
      </c>
      <c r="G161" s="100">
        <f>G149</f>
        <v>0</v>
      </c>
      <c r="H161" s="101">
        <f>SUM(C161:G161)</f>
        <v>0</v>
      </c>
      <c r="I161" s="92"/>
      <c r="J161" s="92"/>
      <c r="K161" s="92"/>
      <c r="L161" s="92"/>
      <c r="M161" s="92"/>
      <c r="N161" s="92"/>
      <c r="O161" s="92"/>
      <c r="P161" s="92"/>
      <c r="Q161" s="92"/>
      <c r="R161" s="92"/>
      <c r="V161" s="283"/>
      <c r="W161" s="11"/>
      <c r="X161" s="26"/>
      <c r="Y161" s="283"/>
      <c r="Z161" s="283"/>
      <c r="AA161" s="283"/>
      <c r="AB161" s="283"/>
      <c r="AC161" s="283"/>
      <c r="AD161" s="283"/>
      <c r="AE161" s="283"/>
      <c r="AF161" s="283"/>
      <c r="AG161" s="283"/>
      <c r="AH161" s="78"/>
      <c r="AI161" s="78"/>
      <c r="AJ161" s="78"/>
      <c r="AK161" s="78"/>
      <c r="AL161" s="78"/>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row>
    <row r="162" spans="1:58" ht="46.5" customHeight="1" x14ac:dyDescent="0.25">
      <c r="A162" s="56" t="s">
        <v>138</v>
      </c>
      <c r="B162" s="83"/>
      <c r="C162" s="102">
        <f>C79+C103+C126+C150</f>
        <v>0</v>
      </c>
      <c r="D162" s="102">
        <f>D79+D103+D126+D150</f>
        <v>0</v>
      </c>
      <c r="E162" s="102">
        <f>E79+E103+E126+E150</f>
        <v>0</v>
      </c>
      <c r="F162" s="102">
        <f t="shared" ref="F162:G162" si="21">F79+F103+F126+F150</f>
        <v>0</v>
      </c>
      <c r="G162" s="102">
        <f t="shared" si="21"/>
        <v>0</v>
      </c>
      <c r="H162" s="101">
        <f>SUM(C162:G162)</f>
        <v>0</v>
      </c>
      <c r="I162" s="92"/>
      <c r="J162" s="92"/>
      <c r="K162" s="92"/>
      <c r="L162" s="107"/>
      <c r="M162" s="107"/>
      <c r="N162" s="107"/>
      <c r="O162" s="107"/>
      <c r="P162" s="107"/>
      <c r="V162" s="283"/>
      <c r="W162" s="11"/>
      <c r="X162" s="26"/>
      <c r="Y162" s="283"/>
      <c r="Z162" s="283"/>
      <c r="AA162" s="283"/>
      <c r="AB162" s="283"/>
      <c r="AC162" s="283"/>
      <c r="AD162" s="283"/>
      <c r="AE162" s="283"/>
      <c r="AF162" s="283"/>
      <c r="AG162" s="283"/>
      <c r="AH162" s="79"/>
      <c r="AI162" s="79"/>
      <c r="AJ162" s="79"/>
      <c r="AK162" s="79"/>
      <c r="AL162" s="79"/>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row>
    <row r="163" spans="1:58" s="11" customFormat="1" ht="55.8" customHeight="1" x14ac:dyDescent="0.25">
      <c r="A163" s="109" t="s">
        <v>67</v>
      </c>
      <c r="B163" s="83"/>
      <c r="C163" s="110">
        <f>SUM(C$155:C$159)-C149-C162</f>
        <v>0</v>
      </c>
      <c r="D163" s="110">
        <f>SUM(D$155:D$159)-D149-D162</f>
        <v>0</v>
      </c>
      <c r="E163" s="110">
        <f>SUM(E$155:E$159)-E149-E162</f>
        <v>0</v>
      </c>
      <c r="F163" s="110">
        <f t="shared" ref="F163:G163" si="22">SUM(F$155:F$159)-F149-F162</f>
        <v>0</v>
      </c>
      <c r="G163" s="110">
        <f t="shared" si="22"/>
        <v>0</v>
      </c>
      <c r="H163" s="110">
        <f>SUM(H$155:H$159)-H149-H162</f>
        <v>0</v>
      </c>
      <c r="I163" s="92"/>
      <c r="J163" s="92"/>
      <c r="K163" s="92"/>
      <c r="L163" s="92"/>
      <c r="M163" s="19"/>
      <c r="N163" s="19"/>
      <c r="O163" s="19"/>
      <c r="P163" s="19"/>
      <c r="Q163" s="19"/>
      <c r="R163" s="19"/>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row>
    <row r="164" spans="1:58" s="11" customFormat="1" ht="17.25" customHeight="1" x14ac:dyDescent="0.25">
      <c r="A164" s="19"/>
      <c r="B164" s="19"/>
      <c r="C164" s="19"/>
      <c r="D164" s="19"/>
      <c r="E164" s="19"/>
      <c r="F164" s="19"/>
      <c r="G164" s="19"/>
      <c r="H164" s="19"/>
      <c r="I164" s="19"/>
      <c r="J164" s="19"/>
      <c r="K164" s="19"/>
      <c r="L164" s="19"/>
      <c r="M164" s="19"/>
      <c r="N164" s="19"/>
      <c r="O164" s="19"/>
      <c r="P164" s="19"/>
      <c r="Q164" s="19"/>
      <c r="R164" s="19"/>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row>
    <row r="165" spans="1:58" s="11" customFormat="1" ht="16.5" customHeight="1" x14ac:dyDescent="0.25">
      <c r="A165" s="85" t="s">
        <v>125</v>
      </c>
      <c r="B165" s="19"/>
      <c r="C165" s="19"/>
      <c r="D165" s="19"/>
      <c r="E165" s="19"/>
      <c r="F165" s="19"/>
      <c r="G165" s="19"/>
      <c r="H165" s="19"/>
      <c r="I165" s="19"/>
      <c r="J165" s="19"/>
      <c r="K165" s="19"/>
      <c r="L165" s="19"/>
      <c r="M165" s="19"/>
      <c r="N165" s="19"/>
      <c r="O165" s="19"/>
      <c r="P165" s="19"/>
      <c r="Q165" s="19"/>
      <c r="R165" s="19"/>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row>
    <row r="166" spans="1:58" s="11" customFormat="1" ht="6.75" customHeight="1" x14ac:dyDescent="0.25">
      <c r="A166" s="19"/>
      <c r="B166" s="19"/>
      <c r="C166" s="19"/>
      <c r="D166" s="19"/>
      <c r="E166" s="19"/>
      <c r="F166" s="19"/>
      <c r="G166" s="19"/>
      <c r="H166" s="19"/>
      <c r="I166" s="19"/>
      <c r="J166" s="19"/>
      <c r="K166" s="19"/>
      <c r="L166" s="19"/>
      <c r="M166" s="19"/>
      <c r="N166" s="19"/>
      <c r="O166" s="19"/>
      <c r="P166" s="19"/>
      <c r="Q166" s="19"/>
      <c r="R166" s="19"/>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row>
    <row r="167" spans="1:58" ht="74.25" customHeight="1" x14ac:dyDescent="0.25">
      <c r="A167" s="54"/>
      <c r="B167" s="280"/>
      <c r="C167" s="280" t="s">
        <v>50</v>
      </c>
      <c r="D167" s="280" t="s">
        <v>51</v>
      </c>
      <c r="E167" s="280" t="s">
        <v>52</v>
      </c>
      <c r="F167" s="280" t="s">
        <v>205</v>
      </c>
      <c r="G167" s="280" t="s">
        <v>206</v>
      </c>
      <c r="H167" s="280" t="s">
        <v>28</v>
      </c>
      <c r="I167" s="92"/>
      <c r="J167" s="92"/>
      <c r="K167" s="92"/>
      <c r="L167" s="92"/>
      <c r="M167" s="92"/>
      <c r="N167" s="92"/>
      <c r="O167" s="92"/>
      <c r="P167" s="92"/>
      <c r="Q167" s="92"/>
      <c r="R167" s="92"/>
      <c r="V167" s="283"/>
      <c r="W167" s="11"/>
      <c r="X167" s="20"/>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row>
    <row r="168" spans="1:58" ht="13.5" customHeight="1" x14ac:dyDescent="0.25">
      <c r="A168" s="280" t="str">
        <f>Page_2!A46</f>
        <v>P1</v>
      </c>
      <c r="B168" s="94"/>
      <c r="C168" s="93">
        <f>H44+H52+C75+C99+C122</f>
        <v>0</v>
      </c>
      <c r="D168" s="93">
        <f>D75+D99+D122</f>
        <v>0</v>
      </c>
      <c r="E168" s="93">
        <f>E75+E99+E122</f>
        <v>0</v>
      </c>
      <c r="F168" s="93">
        <f>F75+F99+F122</f>
        <v>0</v>
      </c>
      <c r="G168" s="93">
        <f t="shared" ref="G168" si="23">G75+G99+G122</f>
        <v>0</v>
      </c>
      <c r="H168" s="95">
        <f>SUM(C168:G168)</f>
        <v>0</v>
      </c>
      <c r="I168" s="92"/>
      <c r="J168" s="92"/>
      <c r="K168" s="92"/>
      <c r="L168" s="92"/>
      <c r="M168" s="92"/>
      <c r="N168" s="92"/>
      <c r="O168" s="92"/>
      <c r="P168" s="92"/>
      <c r="Q168" s="92"/>
      <c r="R168" s="92"/>
      <c r="V168" s="283"/>
      <c r="W168" s="11"/>
      <c r="X168" s="26"/>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row>
    <row r="169" spans="1:58" ht="13.5" customHeight="1" x14ac:dyDescent="0.25">
      <c r="A169" s="280" t="str">
        <f>Page_2!A47</f>
        <v>P2</v>
      </c>
      <c r="B169" s="94"/>
      <c r="C169" s="93">
        <f>H45+H53+C76+C100+C123</f>
        <v>0</v>
      </c>
      <c r="D169" s="93">
        <f>D76+D100+D123</f>
        <v>0</v>
      </c>
      <c r="E169" s="93">
        <f>E76+E100+E123</f>
        <v>0</v>
      </c>
      <c r="F169" s="93">
        <f t="shared" ref="F169:G170" si="24">F76+F100+F123</f>
        <v>0</v>
      </c>
      <c r="G169" s="93">
        <f t="shared" si="24"/>
        <v>0</v>
      </c>
      <c r="H169" s="95">
        <f t="shared" ref="H169:H170" si="25">SUM(C169:G169)</f>
        <v>0</v>
      </c>
      <c r="I169" s="92"/>
      <c r="J169" s="92"/>
      <c r="K169" s="92"/>
      <c r="L169" s="92"/>
      <c r="M169" s="92"/>
      <c r="N169" s="92"/>
      <c r="O169" s="92"/>
      <c r="P169" s="92"/>
      <c r="Q169" s="92"/>
      <c r="R169" s="92"/>
      <c r="V169" s="283"/>
      <c r="W169" s="11"/>
      <c r="X169" s="26"/>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row>
    <row r="170" spans="1:58" ht="13.5" customHeight="1" x14ac:dyDescent="0.25">
      <c r="A170" s="280" t="str">
        <f>Page_2!A48</f>
        <v>P3</v>
      </c>
      <c r="B170" s="94"/>
      <c r="C170" s="93">
        <f>H46+H54+C77+C101+C124</f>
        <v>0</v>
      </c>
      <c r="D170" s="93">
        <f>D77+D101+D124</f>
        <v>0</v>
      </c>
      <c r="E170" s="93">
        <f>E77+E101+E124</f>
        <v>0</v>
      </c>
      <c r="F170" s="93">
        <f t="shared" si="24"/>
        <v>0</v>
      </c>
      <c r="G170" s="93">
        <f t="shared" si="24"/>
        <v>0</v>
      </c>
      <c r="H170" s="95">
        <f t="shared" si="25"/>
        <v>0</v>
      </c>
      <c r="I170" s="92"/>
      <c r="J170" s="92"/>
      <c r="K170" s="92"/>
      <c r="L170" s="92"/>
      <c r="M170" s="92"/>
      <c r="N170" s="92"/>
      <c r="O170" s="92"/>
      <c r="P170" s="92"/>
      <c r="Q170" s="92"/>
      <c r="R170" s="92"/>
      <c r="V170" s="283"/>
      <c r="W170" s="11"/>
      <c r="X170" s="26"/>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row>
    <row r="171" spans="1:58" ht="36" customHeight="1" x14ac:dyDescent="0.25">
      <c r="A171" s="56" t="s">
        <v>126</v>
      </c>
      <c r="B171" s="94"/>
      <c r="C171" s="91">
        <f>SUM(C$168:C$170)</f>
        <v>0</v>
      </c>
      <c r="D171" s="91">
        <f>SUM(D$168:D$170)</f>
        <v>0</v>
      </c>
      <c r="E171" s="91">
        <f>SUM(E$168:E$170)</f>
        <v>0</v>
      </c>
      <c r="F171" s="91">
        <f t="shared" ref="F171:G171" si="26">SUM(F$168:F$170)</f>
        <v>0</v>
      </c>
      <c r="G171" s="91">
        <f t="shared" si="26"/>
        <v>0</v>
      </c>
      <c r="H171" s="91">
        <f>SUM(H$168:H$170)</f>
        <v>0</v>
      </c>
      <c r="I171" s="92"/>
      <c r="J171" s="92"/>
      <c r="K171" s="92"/>
      <c r="L171" s="92"/>
      <c r="M171" s="92"/>
      <c r="N171" s="92"/>
      <c r="O171" s="92"/>
      <c r="P171" s="92"/>
      <c r="Q171" s="92"/>
      <c r="R171" s="92"/>
      <c r="V171" s="283"/>
      <c r="W171" s="11"/>
      <c r="X171" s="26"/>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row>
    <row r="172" spans="1:58" ht="31.5" customHeight="1" x14ac:dyDescent="0.25">
      <c r="A172" s="56" t="s">
        <v>122</v>
      </c>
      <c r="B172" s="94"/>
      <c r="C172" s="100">
        <f t="shared" ref="C172:G173" si="27">C161</f>
        <v>0</v>
      </c>
      <c r="D172" s="100">
        <f t="shared" si="27"/>
        <v>0</v>
      </c>
      <c r="E172" s="100">
        <f t="shared" si="27"/>
        <v>0</v>
      </c>
      <c r="F172" s="100">
        <f t="shared" si="27"/>
        <v>0</v>
      </c>
      <c r="G172" s="100">
        <f t="shared" si="27"/>
        <v>0</v>
      </c>
      <c r="H172" s="101">
        <f>H161</f>
        <v>0</v>
      </c>
      <c r="I172" s="92"/>
      <c r="J172" s="92"/>
      <c r="K172" s="92"/>
      <c r="L172" s="92"/>
      <c r="M172" s="92"/>
      <c r="N172" s="92"/>
      <c r="O172" s="92"/>
      <c r="P172" s="92"/>
      <c r="Q172" s="92"/>
      <c r="R172" s="92"/>
      <c r="V172" s="283"/>
      <c r="W172" s="11"/>
      <c r="X172" s="26"/>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row>
    <row r="173" spans="1:58" ht="54" customHeight="1" x14ac:dyDescent="0.25">
      <c r="A173" s="56" t="s">
        <v>138</v>
      </c>
      <c r="B173" s="94"/>
      <c r="C173" s="102">
        <f t="shared" si="27"/>
        <v>0</v>
      </c>
      <c r="D173" s="102">
        <f t="shared" si="27"/>
        <v>0</v>
      </c>
      <c r="E173" s="102">
        <f t="shared" si="27"/>
        <v>0</v>
      </c>
      <c r="F173" s="102">
        <f t="shared" si="27"/>
        <v>0</v>
      </c>
      <c r="G173" s="102">
        <f t="shared" si="27"/>
        <v>0</v>
      </c>
      <c r="H173" s="102">
        <f>H162</f>
        <v>0</v>
      </c>
      <c r="I173" s="92"/>
      <c r="J173" s="92"/>
      <c r="K173" s="92"/>
      <c r="L173" s="92"/>
      <c r="M173" s="92"/>
      <c r="N173" s="92"/>
      <c r="O173" s="92"/>
      <c r="P173" s="92"/>
      <c r="Q173" s="92"/>
      <c r="R173" s="92"/>
      <c r="V173" s="283"/>
      <c r="W173" s="11"/>
      <c r="X173" s="26"/>
      <c r="Y173" s="283"/>
      <c r="Z173" s="283"/>
      <c r="AA173" s="283"/>
      <c r="AB173" s="283"/>
      <c r="AC173" s="283"/>
      <c r="AD173" s="283"/>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row>
    <row r="174" spans="1:58" s="11" customFormat="1" ht="54.6" customHeight="1" x14ac:dyDescent="0.25">
      <c r="A174" s="109" t="s">
        <v>67</v>
      </c>
      <c r="B174" s="83"/>
      <c r="C174" s="110">
        <f>C171-C172-C173</f>
        <v>0</v>
      </c>
      <c r="D174" s="110">
        <f t="shared" ref="D174:G174" si="28">D171-D172-D173</f>
        <v>0</v>
      </c>
      <c r="E174" s="110">
        <f t="shared" si="28"/>
        <v>0</v>
      </c>
      <c r="F174" s="110">
        <f t="shared" si="28"/>
        <v>0</v>
      </c>
      <c r="G174" s="110">
        <f t="shared" si="28"/>
        <v>0</v>
      </c>
      <c r="H174" s="110">
        <f>H171-H172-H173</f>
        <v>0</v>
      </c>
      <c r="I174" s="92"/>
      <c r="J174" s="92"/>
      <c r="K174" s="92"/>
      <c r="L174" s="19"/>
      <c r="M174" s="19"/>
      <c r="N174" s="19"/>
      <c r="O174" s="19"/>
      <c r="P174" s="19"/>
      <c r="Q174" s="19"/>
      <c r="R174" s="19"/>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row>
    <row r="175" spans="1:58" ht="17.25" customHeight="1" x14ac:dyDescent="0.25">
      <c r="B175" s="5"/>
      <c r="C175" s="5"/>
      <c r="D175" s="5"/>
      <c r="E175" s="5"/>
      <c r="F175" s="5"/>
      <c r="G175" s="5"/>
      <c r="H175" s="5"/>
      <c r="I175" s="5"/>
      <c r="J175" s="5"/>
      <c r="K175" s="5"/>
      <c r="L175" s="5"/>
      <c r="M175" s="5"/>
      <c r="N175" s="5"/>
    </row>
    <row r="176" spans="1:58" ht="15" customHeight="1" x14ac:dyDescent="0.25">
      <c r="J176" s="7"/>
      <c r="K176" s="7"/>
      <c r="L176" s="7"/>
      <c r="M176" s="7"/>
      <c r="N176" s="7"/>
      <c r="O176" s="1"/>
      <c r="P176" s="1"/>
      <c r="Q176" s="1"/>
      <c r="R176" s="1"/>
    </row>
  </sheetData>
  <sheetProtection algorithmName="SHA-512" hashValue="1c6vUCcnGwBsHDmAOZz7UuP55hcJ2JzpIjNguE7Aq2s0D8Eh/0enPjEfZpQ2ZQwMwvYpNSW6YVPZeSgnvpvbxQ==" saltValue="WruG3TnmHL2Z7KsHYuhokA==" spinCount="100000" sheet="1" objects="1" scenarios="1" formatCells="0" formatColumns="0" formatRows="0" insertRows="0" insertHyperlinks="0" autoFilter="0" pivotTables="0"/>
  <dataConsolidate/>
  <mergeCells count="162">
    <mergeCell ref="E96:F96"/>
    <mergeCell ref="B93:D93"/>
    <mergeCell ref="E93:F93"/>
    <mergeCell ref="B119:D119"/>
    <mergeCell ref="E119:F119"/>
    <mergeCell ref="B118:D118"/>
    <mergeCell ref="E118:F118"/>
    <mergeCell ref="M145:N148"/>
    <mergeCell ref="A60:O60"/>
    <mergeCell ref="A61:A72"/>
    <mergeCell ref="B61:F62"/>
    <mergeCell ref="G61:G62"/>
    <mergeCell ref="H61:O61"/>
    <mergeCell ref="B67:F67"/>
    <mergeCell ref="B68:F68"/>
    <mergeCell ref="B69:F69"/>
    <mergeCell ref="B70:F70"/>
    <mergeCell ref="B71:F71"/>
    <mergeCell ref="B72:F72"/>
    <mergeCell ref="T55:U55"/>
    <mergeCell ref="T45:U45"/>
    <mergeCell ref="T46:U46"/>
    <mergeCell ref="T47:U47"/>
    <mergeCell ref="T53:U53"/>
    <mergeCell ref="T54:U54"/>
    <mergeCell ref="K51:O52"/>
    <mergeCell ref="T51:U51"/>
    <mergeCell ref="T52:U52"/>
    <mergeCell ref="A31:B31"/>
    <mergeCell ref="A36:M36"/>
    <mergeCell ref="A42:P42"/>
    <mergeCell ref="K43:O44"/>
    <mergeCell ref="T43:U43"/>
    <mergeCell ref="T44:U44"/>
    <mergeCell ref="A14:C14"/>
    <mergeCell ref="A15:C15"/>
    <mergeCell ref="A16:C16"/>
    <mergeCell ref="A20:C20"/>
    <mergeCell ref="A21:C21"/>
    <mergeCell ref="A30:B30"/>
    <mergeCell ref="A6:C6"/>
    <mergeCell ref="D6:E6"/>
    <mergeCell ref="A7:C7"/>
    <mergeCell ref="D7:E7"/>
    <mergeCell ref="A12:C12"/>
    <mergeCell ref="A13:C13"/>
    <mergeCell ref="A3:C3"/>
    <mergeCell ref="D3:E3"/>
    <mergeCell ref="A4:C4"/>
    <mergeCell ref="D4:E4"/>
    <mergeCell ref="A5:C5"/>
    <mergeCell ref="D5:E5"/>
    <mergeCell ref="BF61:BF62"/>
    <mergeCell ref="B63:F63"/>
    <mergeCell ref="B64:F64"/>
    <mergeCell ref="B65:F65"/>
    <mergeCell ref="B66:F66"/>
    <mergeCell ref="J74:K74"/>
    <mergeCell ref="M74:N77"/>
    <mergeCell ref="J75:K79"/>
    <mergeCell ref="A83:O83"/>
    <mergeCell ref="V61:Y61"/>
    <mergeCell ref="Z61:AC61"/>
    <mergeCell ref="AD61:AG61"/>
    <mergeCell ref="AH61:AK61"/>
    <mergeCell ref="AL61:AO61"/>
    <mergeCell ref="AP61:AS61"/>
    <mergeCell ref="AT61:AW61"/>
    <mergeCell ref="AX61:BA61"/>
    <mergeCell ref="BB61:BE61"/>
    <mergeCell ref="A84:O84"/>
    <mergeCell ref="A85:A96"/>
    <mergeCell ref="B85:D86"/>
    <mergeCell ref="E85:F86"/>
    <mergeCell ref="G85:G86"/>
    <mergeCell ref="H85:O85"/>
    <mergeCell ref="V85:Y85"/>
    <mergeCell ref="Z85:AC85"/>
    <mergeCell ref="AD85:AG85"/>
    <mergeCell ref="B88:D88"/>
    <mergeCell ref="E88:F88"/>
    <mergeCell ref="B89:D89"/>
    <mergeCell ref="E89:F89"/>
    <mergeCell ref="B90:D90"/>
    <mergeCell ref="E90:F90"/>
    <mergeCell ref="B91:D91"/>
    <mergeCell ref="E91:F91"/>
    <mergeCell ref="B92:D92"/>
    <mergeCell ref="E92:F92"/>
    <mergeCell ref="B94:D94"/>
    <mergeCell ref="E94:F94"/>
    <mergeCell ref="B95:D95"/>
    <mergeCell ref="E95:F95"/>
    <mergeCell ref="B96:D96"/>
    <mergeCell ref="AH85:AK85"/>
    <mergeCell ref="AL85:AO85"/>
    <mergeCell ref="AP85:AS85"/>
    <mergeCell ref="AT85:AW85"/>
    <mergeCell ref="AX85:BA85"/>
    <mergeCell ref="BB85:BE85"/>
    <mergeCell ref="BF85:BF86"/>
    <mergeCell ref="B87:D87"/>
    <mergeCell ref="E87:F87"/>
    <mergeCell ref="M98:N102"/>
    <mergeCell ref="A107:O107"/>
    <mergeCell ref="A108:A119"/>
    <mergeCell ref="B108:D109"/>
    <mergeCell ref="E108:F109"/>
    <mergeCell ref="G108:G109"/>
    <mergeCell ref="H108:O108"/>
    <mergeCell ref="V108:Y108"/>
    <mergeCell ref="Z108:AC108"/>
    <mergeCell ref="B111:D111"/>
    <mergeCell ref="E111:F111"/>
    <mergeCell ref="B112:D112"/>
    <mergeCell ref="E112:F112"/>
    <mergeCell ref="B113:D113"/>
    <mergeCell ref="E113:F113"/>
    <mergeCell ref="B114:D114"/>
    <mergeCell ref="E114:F114"/>
    <mergeCell ref="B115:D115"/>
    <mergeCell ref="E115:F115"/>
    <mergeCell ref="B116:D116"/>
    <mergeCell ref="E116:F116"/>
    <mergeCell ref="B117:D117"/>
    <mergeCell ref="E117:F117"/>
    <mergeCell ref="AD108:AG108"/>
    <mergeCell ref="AH108:AK108"/>
    <mergeCell ref="AL108:AO108"/>
    <mergeCell ref="AP108:AS108"/>
    <mergeCell ref="AT108:AW108"/>
    <mergeCell ref="AX108:BA108"/>
    <mergeCell ref="BB108:BE108"/>
    <mergeCell ref="BF108:BF109"/>
    <mergeCell ref="B110:D110"/>
    <mergeCell ref="E110:F110"/>
    <mergeCell ref="M121:N125"/>
    <mergeCell ref="A131:O131"/>
    <mergeCell ref="A132:A143"/>
    <mergeCell ref="B132:F133"/>
    <mergeCell ref="G132:G133"/>
    <mergeCell ref="H132:O132"/>
    <mergeCell ref="V132:Y132"/>
    <mergeCell ref="Z132:AC132"/>
    <mergeCell ref="AD132:AG132"/>
    <mergeCell ref="B136:F136"/>
    <mergeCell ref="B137:F137"/>
    <mergeCell ref="B138:F138"/>
    <mergeCell ref="B139:F139"/>
    <mergeCell ref="B140:F140"/>
    <mergeCell ref="B141:F141"/>
    <mergeCell ref="B142:F142"/>
    <mergeCell ref="B143:F143"/>
    <mergeCell ref="AH132:AK132"/>
    <mergeCell ref="AL132:AO132"/>
    <mergeCell ref="AP132:AS132"/>
    <mergeCell ref="AT132:AW132"/>
    <mergeCell ref="AX132:BA132"/>
    <mergeCell ref="BB132:BE132"/>
    <mergeCell ref="BF132:BF133"/>
    <mergeCell ref="B134:F134"/>
    <mergeCell ref="B135:F135"/>
  </mergeCells>
  <conditionalFormatting sqref="D32">
    <cfRule type="cellIs" dxfId="3" priority="1" stopIfTrue="1" operator="notEqual">
      <formula>$D$13</formula>
    </cfRule>
  </conditionalFormatting>
  <dataValidations count="23">
    <dataValidation allowBlank="1" showErrorMessage="1" promptTitle="Menù a tendina / Menu déroulant" prompt="Seleziona una delle opzioni / Choisissez une option" sqref="E87:F96 B134:F143 E110:F119" xr:uid="{A65DE03E-0C21-4C4C-9A70-7AF9AC0ED6AC}"/>
    <dataValidation allowBlank="1" showInputMessage="1" showErrorMessage="1" prompt="Dato preimpostato, editabile_x000a_" sqref="O48:R48" xr:uid="{9A743105-6DD0-4FB6-91E4-23815E4CE834}">
      <formula1>0</formula1>
      <formula2>0</formula2>
    </dataValidation>
    <dataValidation type="list" allowBlank="1" showInputMessage="1" showErrorMessage="1" promptTitle="Menù a tendina / Dropdown menu" prompt="Seleziona una delle opzioni / select one option" sqref="D21" xr:uid="{A3B6D931-1056-4878-8197-C066278787AA}">
      <formula1>$F$18:$F$20</formula1>
    </dataValidation>
    <dataValidation allowBlank="1" showInputMessage="1" showErrorMessage="1" prompt="Si calcola automaticamente, al netto di eventuali entrate nette e cofinanziamento aggiuntivo / Automatically calculated, considering the eventually net revenue + additional co-financing" sqref="D14" xr:uid="{1CEF83A0-998E-4024-9B71-C9D32FEDBC5A}"/>
    <dataValidation allowBlank="1" showInputMessage="1" showErrorMessage="1" promptTitle="Attenzione / Attention:" prompt="Assicurare la corrispondenza tra questo totale e l'importo della cella D13 tabella B.2 / Verify that this amount is equal to the amount in the cell D13 table B.2_x000a_" sqref="D32" xr:uid="{2F222000-8EF9-450E-99BD-B1FD6D3D6B15}"/>
    <dataValidation type="list" operator="equal" allowBlank="1" showInputMessage="1" showErrorMessage="1" promptTitle="Menù a tendina / Dropdown menu" prompt="Seleziona una delle opzioni / select one option" sqref="D6:E6" xr:uid="{AAFC1E07-FD40-4091-B730-EAC28A5BBF1A}">
      <formula1>$F$3:$F$4</formula1>
    </dataValidation>
    <dataValidation type="list" operator="equal" allowBlank="1" showInputMessage="1" promptTitle="Menù a tendina / Dropdown menu" prompt="Seleziona una delle opzioni / Select one option" sqref="D7:E7" xr:uid="{621D3CBB-06D1-486A-A979-03B2730844E2}">
      <formula1>$F$6:$F$7</formula1>
    </dataValidation>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87:D96" xr:uid="{362DC1DD-3D50-4755-A45E-F77F12DF2B7D}"/>
    <dataValidation allowBlank="1" showInputMessage="1" showErrorMessage="1" prompt="Elencare e giustificare i viaggi previsti / list and justify the travel and accomodation costs" sqref="B63:F72" xr:uid="{04F66BAD-6443-420D-8EA1-BEE246F81C93}"/>
    <dataValidation allowBlank="1" showInputMessage="1" showErrorMessage="1" prompt="Elencare e giustificare l’impiego di attrezzature per il progetto / List and justify the use of equipment for the project _x000a__x000a_" sqref="B110:D119" xr:uid="{9C09B333-4E12-40A9-B8C1-DA7B4C3E753D}"/>
    <dataValidation allowBlank="1" showInputMessage="1" showErrorMessage="1" prompt="Calcolato automaticamente / automatically calculated" sqref="D16" xr:uid="{63BD6D4F-F9FD-4E43-AB25-B7C78E32083F}"/>
    <dataValidation errorStyle="warning" allowBlank="1" showInputMessage="1" showErrorMessage="1" sqref="O144" xr:uid="{BC3C0CB3-5381-4BDB-991A-92D43DC382EF}"/>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xr:uid="{251AAFDB-FE55-48EA-8580-123803ACE4DB}"/>
    <dataValidation type="list" allowBlank="1" showInputMessage="1" showErrorMessage="1" promptTitle="Menù a tendina / Dropdown menu" prompt="Seleziona una delle opzioni / select one option" sqref="B28:B29" xr:uid="{79D1E9D5-A8D1-41AF-AD7D-044816A34C35}">
      <formula1>$E$28:$E$29</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xr:uid="{20F2DEE8-A7EB-41DE-B375-380F333AE435}"/>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0:H119 H63:H72 H87:H96 H134:H143" xr:uid="{280084D6-2EB2-4CE9-9AF3-621E9414549C}">
      <formula1>$X$31:$X$32</formula1>
    </dataValidation>
    <dataValidation type="list" allowBlank="1" showInputMessage="1" showErrorMessage="1" prompt="Selezionare, se applicabile, il 50% del FESR in caso di PMI - Art. 20 del Reg.(UE) n.651/2014  (cfr. Manuale par.9.6.4) / Select, if applicable, 50% ERDFin case of SMEs - Art. 20 Reg.(UE)651/2014 (ref. manual par. 9.6.4)" sqref="D15" xr:uid="{57F74021-1F25-4A17-AF3B-625876B8651C}">
      <formula1>$F$14:$F$15</formula1>
    </dataValidation>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xr:uid="{6EC618B8-EC9A-463E-AF3C-3431C2BD3E53}"/>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xr:uid="{70259389-BC11-423D-9740-B4F16832A963}"/>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xr:uid="{B52C711E-B365-435B-9C06-613B263DE671}"/>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xr:uid="{009527D7-6549-47CD-890E-48271F34B99A}"/>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xr:uid="{F2B0EAE2-F9A2-4062-BD7A-13FD7117FE7B}"/>
    <dataValidation type="list" allowBlank="1" showInputMessage="1" showErrorMessage="1" promptTitle="Menù a tendina / Dropdown menu" prompt="Seleziona una delle opzioni / Select one option" sqref="K134:K143 K63:K72 K87:K96 K110:K119" xr:uid="{8385CB8A-C182-4728-B942-330DC5EA509E}">
      <formula1>$R$31:$R$46</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8" manualBreakCount="8">
    <brk id="33" max="14" man="1"/>
    <brk id="49" max="14" man="1"/>
    <brk id="60" max="14" man="1"/>
    <brk id="85" max="16383" man="1"/>
    <brk id="111" max="14" man="1"/>
    <brk id="136" max="14" man="1"/>
    <brk id="162" max="14" man="1"/>
    <brk id="175" max="14"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enù a tendina / Dropdrown menu" prompt="Seleziona una delle opzioni / Select one option" xr:uid="{F8736B16-C22B-4B23-9398-822F1E74468F}">
          <x14:formula1>
            <xm:f>Page_2!$A$46:$A$48</xm:f>
          </x14:formula1>
          <xm:sqref>J87:J96 J63:J72 J134:J143 J110:J119</xm:sqref>
        </x14:dataValidation>
        <x14:dataValidation type="list" allowBlank="1" showInputMessage="1" showErrorMessage="1" promptTitle="Menù a tendina / Dropdown menu" prompt="Seleziona una delle opzioni / Select one option" xr:uid="{BCE721AC-6364-42B4-A17F-44FAE80EC5D7}">
          <x14:formula1>
            <xm:f>Page_2!$A$34:$A$38</xm:f>
          </x14:formula1>
          <xm:sqref>I63:I72 I134:I143 I87:I96 I110:I119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dimension ref="A1:IZ176"/>
  <sheetViews>
    <sheetView view="pageBreakPreview" zoomScale="70" zoomScaleNormal="80" zoomScaleSheetLayoutView="70" zoomScalePageLayoutView="85" workbookViewId="0">
      <selection activeCell="C17" sqref="C17"/>
    </sheetView>
  </sheetViews>
  <sheetFormatPr defaultColWidth="9.109375" defaultRowHeight="15" customHeight="1" x14ac:dyDescent="0.25"/>
  <cols>
    <col min="1" max="1" width="33.33203125" style="2" customWidth="1"/>
    <col min="2" max="2" width="13.33203125" style="2" customWidth="1"/>
    <col min="3" max="3" width="18.33203125" style="2" customWidth="1"/>
    <col min="4" max="4" width="17.109375" style="2" customWidth="1"/>
    <col min="5" max="5" width="17.88671875" style="2" customWidth="1"/>
    <col min="6" max="6" width="18.44140625" style="2" customWidth="1"/>
    <col min="7" max="7" width="14" style="2" customWidth="1"/>
    <col min="8" max="8" width="14.6640625" style="2" customWidth="1"/>
    <col min="9" max="9" width="15.6640625" style="2" customWidth="1"/>
    <col min="10" max="10" width="14.33203125" style="2" customWidth="1"/>
    <col min="11" max="11" width="19.88671875" style="2" customWidth="1"/>
    <col min="12" max="12" width="14.109375" style="2" customWidth="1"/>
    <col min="13" max="14" width="14.5546875" style="2" customWidth="1"/>
    <col min="15" max="15" width="22.109375" style="2" customWidth="1"/>
    <col min="16" max="17" width="17.33203125" style="2" customWidth="1"/>
    <col min="18" max="18" width="17.33203125" style="2" hidden="1" customWidth="1"/>
    <col min="19" max="19" width="10.44140625" style="2" hidden="1" customWidth="1"/>
    <col min="20" max="20" width="9" style="2" hidden="1" customWidth="1"/>
    <col min="21" max="21" width="6.88671875" style="2" hidden="1" customWidth="1"/>
    <col min="22" max="24" width="13.109375" style="2" hidden="1" customWidth="1"/>
    <col min="25" max="58" width="13.109375" style="2" customWidth="1"/>
    <col min="59" max="16384" width="9.109375" style="2"/>
  </cols>
  <sheetData>
    <row r="1" spans="1:18" ht="18" customHeight="1" x14ac:dyDescent="0.25">
      <c r="A1" s="85" t="s">
        <v>215</v>
      </c>
      <c r="B1" s="1"/>
      <c r="C1" s="1"/>
      <c r="D1" s="1"/>
      <c r="E1" s="1"/>
      <c r="F1" s="1"/>
      <c r="G1" s="1"/>
      <c r="H1" s="1"/>
      <c r="I1" s="1"/>
      <c r="J1" s="1"/>
      <c r="K1" s="1"/>
      <c r="L1" s="1"/>
      <c r="M1" s="1"/>
      <c r="N1" s="1"/>
      <c r="O1" s="1"/>
      <c r="P1" s="1"/>
      <c r="Q1" s="1"/>
      <c r="R1" s="1"/>
    </row>
    <row r="2" spans="1:18" ht="10.5" customHeight="1" x14ac:dyDescent="0.25">
      <c r="A2" s="3"/>
      <c r="B2" s="4"/>
      <c r="C2" s="4"/>
      <c r="D2" s="4"/>
      <c r="E2" s="4"/>
      <c r="F2" s="4"/>
      <c r="G2" s="4"/>
      <c r="H2" s="4"/>
      <c r="I2" s="4"/>
      <c r="J2" s="4"/>
      <c r="K2" s="4"/>
      <c r="L2" s="4"/>
      <c r="M2" s="4"/>
      <c r="N2" s="4"/>
      <c r="O2" s="1"/>
      <c r="P2" s="1"/>
      <c r="Q2" s="1"/>
      <c r="R2" s="1"/>
    </row>
    <row r="3" spans="1:18" ht="30" customHeight="1" x14ac:dyDescent="0.25">
      <c r="A3" s="324" t="s">
        <v>79</v>
      </c>
      <c r="B3" s="324"/>
      <c r="C3" s="324"/>
      <c r="D3" s="328"/>
      <c r="E3" s="328"/>
      <c r="F3" s="59" t="s">
        <v>2</v>
      </c>
      <c r="G3" s="60"/>
      <c r="H3" s="58"/>
      <c r="I3" s="58"/>
      <c r="J3" s="5"/>
      <c r="K3" s="5"/>
      <c r="L3" s="5"/>
      <c r="M3" s="5"/>
      <c r="N3" s="5"/>
      <c r="O3" s="1"/>
      <c r="P3" s="1"/>
      <c r="Q3" s="1"/>
      <c r="R3" s="1"/>
    </row>
    <row r="4" spans="1:18" ht="15" customHeight="1" x14ac:dyDescent="0.25">
      <c r="A4" s="326" t="s">
        <v>80</v>
      </c>
      <c r="B4" s="326"/>
      <c r="C4" s="326"/>
      <c r="D4" s="329" t="s">
        <v>9</v>
      </c>
      <c r="E4" s="329"/>
      <c r="F4" s="59" t="s">
        <v>45</v>
      </c>
      <c r="G4" s="60"/>
      <c r="H4" s="58"/>
      <c r="I4" s="58"/>
      <c r="J4" s="5"/>
      <c r="K4" s="5"/>
      <c r="L4" s="5"/>
      <c r="M4" s="5"/>
      <c r="N4" s="5"/>
      <c r="O4" s="1"/>
      <c r="P4" s="1"/>
      <c r="Q4" s="1"/>
      <c r="R4" s="1"/>
    </row>
    <row r="5" spans="1:18" ht="15" customHeight="1" x14ac:dyDescent="0.25">
      <c r="A5" s="326" t="s">
        <v>154</v>
      </c>
      <c r="B5" s="326"/>
      <c r="C5" s="326"/>
      <c r="D5" s="328"/>
      <c r="E5" s="328"/>
      <c r="F5" s="59" t="s">
        <v>5</v>
      </c>
      <c r="G5" s="60"/>
      <c r="H5" s="58"/>
      <c r="I5" s="58"/>
      <c r="J5" s="5"/>
      <c r="K5" s="5"/>
      <c r="L5" s="5"/>
      <c r="M5" s="5"/>
      <c r="N5" s="5"/>
      <c r="O5" s="1"/>
      <c r="P5" s="1"/>
      <c r="Q5" s="1"/>
      <c r="R5" s="1"/>
    </row>
    <row r="6" spans="1:18" ht="15" customHeight="1" x14ac:dyDescent="0.25">
      <c r="A6" s="326" t="s">
        <v>40</v>
      </c>
      <c r="B6" s="326"/>
      <c r="C6" s="326"/>
      <c r="D6" s="328"/>
      <c r="E6" s="328"/>
      <c r="F6" s="59" t="s">
        <v>7</v>
      </c>
      <c r="G6" s="60"/>
      <c r="H6" s="58"/>
      <c r="I6" s="58"/>
      <c r="J6" s="5"/>
      <c r="K6" s="5"/>
      <c r="L6" s="5"/>
      <c r="M6" s="5"/>
      <c r="N6" s="5"/>
      <c r="O6" s="1"/>
      <c r="P6" s="1"/>
      <c r="Q6" s="1"/>
      <c r="R6" s="1"/>
    </row>
    <row r="7" spans="1:18" ht="32.25" customHeight="1" x14ac:dyDescent="0.25">
      <c r="A7" s="326" t="s">
        <v>41</v>
      </c>
      <c r="B7" s="326"/>
      <c r="C7" s="326"/>
      <c r="D7" s="328"/>
      <c r="E7" s="328"/>
      <c r="F7" s="59" t="s">
        <v>46</v>
      </c>
      <c r="G7" s="61"/>
      <c r="H7" s="58"/>
      <c r="I7" s="58"/>
      <c r="J7" s="281"/>
      <c r="K7" s="281"/>
      <c r="L7" s="5"/>
      <c r="M7" s="5"/>
      <c r="N7" s="5"/>
      <c r="O7" s="1"/>
      <c r="P7" s="1"/>
      <c r="Q7" s="1"/>
      <c r="R7" s="1"/>
    </row>
    <row r="8" spans="1:18" ht="12.75" customHeight="1" x14ac:dyDescent="0.25">
      <c r="A8" s="1"/>
      <c r="B8" s="1"/>
      <c r="C8" s="6"/>
      <c r="D8" s="1"/>
      <c r="E8" s="1"/>
      <c r="F8" s="1"/>
      <c r="G8" s="1"/>
      <c r="H8" s="1"/>
      <c r="I8" s="7"/>
      <c r="J8" s="1"/>
      <c r="K8" s="1"/>
      <c r="L8" s="1"/>
      <c r="M8" s="1"/>
      <c r="N8" s="1"/>
      <c r="O8" s="1"/>
      <c r="P8" s="1"/>
      <c r="Q8" s="1"/>
      <c r="R8" s="1"/>
    </row>
    <row r="9" spans="1:18" ht="12.75" customHeight="1" x14ac:dyDescent="0.25">
      <c r="A9" s="1"/>
      <c r="B9" s="1"/>
      <c r="C9" s="1"/>
      <c r="D9" s="1"/>
      <c r="E9" s="1"/>
      <c r="F9" s="1"/>
      <c r="G9" s="1"/>
      <c r="H9" s="1"/>
      <c r="I9" s="7"/>
      <c r="J9" s="1"/>
      <c r="K9" s="1"/>
      <c r="L9" s="1"/>
      <c r="M9" s="1"/>
      <c r="N9" s="1"/>
      <c r="O9" s="1"/>
      <c r="P9" s="1"/>
      <c r="Q9" s="1"/>
      <c r="R9" s="1"/>
    </row>
    <row r="10" spans="1:18" ht="16.5" customHeight="1" x14ac:dyDescent="0.25">
      <c r="A10" s="85" t="s">
        <v>82</v>
      </c>
      <c r="B10" s="1"/>
      <c r="C10" s="1"/>
      <c r="D10" s="1"/>
      <c r="E10" s="1"/>
      <c r="F10" s="1"/>
      <c r="G10" s="1"/>
      <c r="H10" s="1"/>
      <c r="I10" s="7"/>
      <c r="J10" s="1"/>
      <c r="K10" s="1"/>
      <c r="L10" s="1"/>
      <c r="M10" s="1"/>
      <c r="N10" s="1"/>
      <c r="O10" s="1"/>
      <c r="P10" s="1"/>
      <c r="Q10" s="1"/>
      <c r="R10" s="1"/>
    </row>
    <row r="11" spans="1:18" ht="3.75" customHeight="1" x14ac:dyDescent="0.25">
      <c r="A11" s="8"/>
      <c r="B11" s="1"/>
      <c r="C11" s="1"/>
      <c r="D11" s="1"/>
      <c r="E11" s="1"/>
      <c r="F11" s="1"/>
      <c r="G11" s="1"/>
      <c r="H11" s="1"/>
      <c r="I11" s="7"/>
      <c r="J11" s="1"/>
      <c r="K11" s="1"/>
      <c r="L11" s="1"/>
      <c r="M11" s="1"/>
      <c r="N11" s="1"/>
      <c r="O11" s="1"/>
      <c r="P11" s="1"/>
      <c r="Q11" s="1"/>
      <c r="R11" s="1"/>
    </row>
    <row r="12" spans="1:18" ht="18.75" customHeight="1" x14ac:dyDescent="0.25">
      <c r="A12" s="326" t="s">
        <v>32</v>
      </c>
      <c r="B12" s="326"/>
      <c r="C12" s="326"/>
      <c r="D12" s="62">
        <f>D14*D15</f>
        <v>0</v>
      </c>
      <c r="E12" s="1"/>
      <c r="F12" s="1"/>
      <c r="G12" s="1"/>
      <c r="H12" s="1"/>
      <c r="I12" s="7"/>
      <c r="J12" s="1"/>
      <c r="K12" s="1"/>
      <c r="L12" s="1"/>
      <c r="M12" s="1"/>
      <c r="N12" s="1"/>
      <c r="O12" s="1"/>
      <c r="P12" s="1"/>
      <c r="Q12" s="1"/>
      <c r="R12" s="1"/>
    </row>
    <row r="13" spans="1:18" ht="27.75" customHeight="1" x14ac:dyDescent="0.25">
      <c r="A13" s="326" t="s">
        <v>140</v>
      </c>
      <c r="B13" s="326"/>
      <c r="C13" s="326"/>
      <c r="D13" s="63">
        <f>D14-D12</f>
        <v>0</v>
      </c>
      <c r="E13" s="5"/>
      <c r="F13" s="1"/>
      <c r="G13" s="1"/>
      <c r="H13" s="1"/>
      <c r="I13" s="7"/>
      <c r="J13" s="1"/>
      <c r="K13" s="1"/>
      <c r="L13" s="1"/>
      <c r="M13" s="1"/>
      <c r="N13" s="1"/>
      <c r="O13" s="1"/>
      <c r="P13" s="1"/>
      <c r="Q13" s="1"/>
      <c r="R13" s="1"/>
    </row>
    <row r="14" spans="1:18" ht="27.75" customHeight="1" x14ac:dyDescent="0.25">
      <c r="A14" s="326" t="s">
        <v>48</v>
      </c>
      <c r="B14" s="326"/>
      <c r="C14" s="326"/>
      <c r="D14" s="63">
        <f>H163</f>
        <v>0</v>
      </c>
      <c r="E14" s="5"/>
      <c r="F14" s="254">
        <v>0.85</v>
      </c>
      <c r="G14" s="1"/>
      <c r="H14" s="1"/>
      <c r="I14" s="7"/>
      <c r="J14" s="1"/>
      <c r="K14" s="1"/>
      <c r="L14" s="1"/>
      <c r="M14" s="1"/>
      <c r="N14" s="1"/>
      <c r="O14" s="1"/>
      <c r="P14" s="1"/>
      <c r="Q14" s="1"/>
      <c r="R14" s="1"/>
    </row>
    <row r="15" spans="1:18" ht="30.75" customHeight="1" x14ac:dyDescent="0.25">
      <c r="A15" s="326" t="s">
        <v>83</v>
      </c>
      <c r="B15" s="326"/>
      <c r="C15" s="326"/>
      <c r="D15" s="256">
        <v>0.85</v>
      </c>
      <c r="E15" s="5"/>
      <c r="F15" s="254">
        <v>0.5</v>
      </c>
      <c r="G15" s="1"/>
      <c r="H15" s="1"/>
      <c r="I15" s="7"/>
      <c r="J15" s="1"/>
      <c r="K15" s="1"/>
      <c r="L15" s="1"/>
      <c r="M15" s="1"/>
      <c r="N15" s="1"/>
      <c r="O15" s="1"/>
      <c r="P15" s="1"/>
      <c r="Q15" s="1"/>
      <c r="R15" s="1"/>
    </row>
    <row r="16" spans="1:18" ht="33.75" customHeight="1" x14ac:dyDescent="0.25">
      <c r="A16" s="326" t="s">
        <v>127</v>
      </c>
      <c r="B16" s="326"/>
      <c r="C16" s="326"/>
      <c r="D16" s="63">
        <f>H173</f>
        <v>0</v>
      </c>
      <c r="E16" s="1"/>
      <c r="F16" s="1"/>
      <c r="G16" s="1"/>
      <c r="H16" s="1"/>
      <c r="I16" s="7"/>
      <c r="J16" s="1"/>
      <c r="K16" s="1"/>
      <c r="L16" s="1"/>
      <c r="M16" s="1"/>
      <c r="N16" s="1"/>
      <c r="O16" s="1"/>
      <c r="P16" s="1"/>
      <c r="Q16" s="1"/>
      <c r="R16" s="1"/>
    </row>
    <row r="17" spans="1:24" ht="13.5" customHeight="1" x14ac:dyDescent="0.25">
      <c r="A17" s="1"/>
      <c r="B17" s="1"/>
      <c r="C17" s="1"/>
      <c r="D17" s="1"/>
      <c r="E17" s="67"/>
      <c r="F17" s="67"/>
      <c r="G17" s="67"/>
      <c r="H17" s="1"/>
      <c r="I17" s="7"/>
      <c r="J17" s="1"/>
      <c r="K17" s="1"/>
      <c r="L17" s="1"/>
      <c r="M17" s="1"/>
      <c r="N17" s="1"/>
      <c r="O17" s="1"/>
      <c r="P17" s="1"/>
      <c r="Q17" s="1"/>
      <c r="R17" s="1"/>
    </row>
    <row r="18" spans="1:24" ht="16.5" customHeight="1" x14ac:dyDescent="0.25">
      <c r="A18" s="85" t="s">
        <v>84</v>
      </c>
      <c r="B18" s="1"/>
      <c r="C18" s="1"/>
      <c r="D18" s="1"/>
      <c r="E18" s="68"/>
      <c r="F18" s="65" t="s">
        <v>87</v>
      </c>
      <c r="G18" s="67"/>
      <c r="H18" s="66"/>
      <c r="I18" s="7"/>
      <c r="J18" s="1"/>
      <c r="K18" s="1"/>
      <c r="L18" s="1"/>
      <c r="M18" s="1"/>
      <c r="N18" s="1"/>
      <c r="O18" s="1"/>
      <c r="P18" s="1"/>
      <c r="Q18" s="1"/>
      <c r="R18" s="1"/>
    </row>
    <row r="19" spans="1:24" ht="6.75" customHeight="1" x14ac:dyDescent="0.25">
      <c r="A19" s="1"/>
      <c r="B19" s="1"/>
      <c r="C19" s="1"/>
      <c r="D19" s="1"/>
      <c r="E19" s="70"/>
      <c r="F19" s="65" t="s">
        <v>96</v>
      </c>
      <c r="G19" s="67"/>
      <c r="H19" s="66"/>
      <c r="I19" s="7"/>
      <c r="J19" s="1"/>
      <c r="K19" s="1"/>
      <c r="L19" s="1"/>
      <c r="M19" s="1"/>
      <c r="N19" s="1"/>
      <c r="O19" s="1"/>
      <c r="P19" s="1"/>
      <c r="Q19" s="1"/>
      <c r="R19" s="1"/>
    </row>
    <row r="20" spans="1:24" ht="36.75" customHeight="1" x14ac:dyDescent="0.25">
      <c r="A20" s="322" t="s">
        <v>85</v>
      </c>
      <c r="B20" s="322"/>
      <c r="C20" s="322"/>
      <c r="D20" s="64" t="s">
        <v>161</v>
      </c>
      <c r="E20" s="70"/>
      <c r="F20" s="65" t="s">
        <v>88</v>
      </c>
      <c r="G20" s="67"/>
      <c r="H20" s="66"/>
      <c r="I20" s="7"/>
      <c r="J20" s="1"/>
      <c r="K20" s="1"/>
      <c r="L20" s="1"/>
      <c r="M20" s="1"/>
      <c r="N20" s="1"/>
      <c r="O20" s="1"/>
      <c r="P20" s="1"/>
      <c r="Q20" s="1"/>
      <c r="R20" s="1"/>
    </row>
    <row r="21" spans="1:24" ht="54" customHeight="1" x14ac:dyDescent="0.25">
      <c r="A21" s="323" t="s">
        <v>86</v>
      </c>
      <c r="B21" s="323"/>
      <c r="C21" s="323"/>
      <c r="D21" s="279" t="s">
        <v>87</v>
      </c>
      <c r="E21" s="70"/>
      <c r="F21" s="69"/>
      <c r="G21" s="67"/>
      <c r="H21" s="66"/>
      <c r="I21" s="7"/>
      <c r="J21" s="1"/>
      <c r="K21" s="1"/>
      <c r="L21" s="1"/>
      <c r="M21" s="1"/>
      <c r="N21" s="1"/>
      <c r="O21" s="1"/>
      <c r="P21" s="1"/>
      <c r="Q21" s="1"/>
      <c r="R21" s="1"/>
    </row>
    <row r="22" spans="1:24" ht="4.5" customHeight="1" x14ac:dyDescent="0.25">
      <c r="A22" s="1"/>
      <c r="B22" s="1"/>
      <c r="D22" s="1"/>
      <c r="E22" s="1"/>
      <c r="F22" s="1"/>
      <c r="G22" s="1"/>
      <c r="H22" s="1"/>
      <c r="I22" s="7"/>
      <c r="J22" s="1"/>
      <c r="K22" s="1"/>
      <c r="L22" s="1"/>
      <c r="M22" s="1"/>
      <c r="N22" s="1"/>
      <c r="O22" s="1"/>
      <c r="P22" s="1"/>
      <c r="Q22" s="1"/>
      <c r="R22" s="1"/>
    </row>
    <row r="23" spans="1:24" ht="18.75" customHeight="1" x14ac:dyDescent="0.25">
      <c r="A23" s="9" t="s">
        <v>170</v>
      </c>
      <c r="B23" s="1"/>
      <c r="C23" s="1"/>
      <c r="D23" s="1"/>
      <c r="E23" s="1"/>
      <c r="F23" s="1"/>
      <c r="G23" s="1"/>
      <c r="H23" s="1"/>
      <c r="I23" s="7"/>
      <c r="J23" s="1"/>
      <c r="K23" s="1"/>
      <c r="L23" s="1"/>
      <c r="M23" s="1"/>
      <c r="N23" s="1"/>
      <c r="O23" s="1"/>
      <c r="P23" s="1"/>
      <c r="Q23" s="1"/>
      <c r="R23" s="1"/>
    </row>
    <row r="24" spans="1:24" ht="3.75" customHeight="1" x14ac:dyDescent="0.25">
      <c r="A24" s="10"/>
      <c r="B24" s="1"/>
      <c r="C24" s="1"/>
      <c r="D24" s="1"/>
      <c r="G24" s="11"/>
      <c r="H24" s="11"/>
      <c r="I24" s="12"/>
    </row>
    <row r="25" spans="1:24" ht="118.5" customHeight="1" x14ac:dyDescent="0.25">
      <c r="A25" s="108" t="s">
        <v>150</v>
      </c>
      <c r="B25" s="108" t="s">
        <v>92</v>
      </c>
      <c r="C25" s="108" t="s">
        <v>93</v>
      </c>
      <c r="D25" s="108" t="s">
        <v>178</v>
      </c>
      <c r="E25" s="13"/>
      <c r="F25" s="13"/>
      <c r="G25" s="1"/>
      <c r="H25" s="1"/>
      <c r="I25" s="1"/>
      <c r="J25" s="1"/>
      <c r="K25" s="1"/>
      <c r="L25" s="1"/>
      <c r="M25" s="1"/>
      <c r="N25" s="1"/>
      <c r="O25" s="1"/>
      <c r="P25" s="1"/>
      <c r="Q25" s="1"/>
      <c r="R25" s="1"/>
    </row>
    <row r="26" spans="1:24" ht="32.25" customHeight="1" x14ac:dyDescent="0.25">
      <c r="A26" s="72">
        <f>D3</f>
        <v>0</v>
      </c>
      <c r="B26" s="263" t="s">
        <v>91</v>
      </c>
      <c r="C26" s="257" t="e">
        <f>D26/D$32</f>
        <v>#DIV/0!</v>
      </c>
      <c r="D26" s="74"/>
      <c r="E26" s="14"/>
      <c r="F26" s="14"/>
      <c r="G26" s="1"/>
      <c r="H26" s="1"/>
      <c r="I26" s="1"/>
      <c r="J26" s="1"/>
      <c r="K26" s="1"/>
      <c r="L26" s="1"/>
      <c r="M26" s="1"/>
      <c r="N26" s="1"/>
      <c r="O26" s="1"/>
      <c r="P26" s="1"/>
      <c r="Q26" s="1"/>
      <c r="R26" s="1"/>
    </row>
    <row r="27" spans="1:24" ht="65.25" customHeight="1" x14ac:dyDescent="0.25">
      <c r="A27" s="255" t="s">
        <v>171</v>
      </c>
      <c r="B27" s="263" t="s">
        <v>90</v>
      </c>
      <c r="C27" s="257" t="e">
        <f>D27/D$32</f>
        <v>#DIV/0!</v>
      </c>
      <c r="D27" s="74"/>
      <c r="E27" s="112"/>
      <c r="F27" s="66"/>
      <c r="G27" s="67"/>
      <c r="H27" s="1"/>
      <c r="I27" s="1"/>
      <c r="J27" s="1"/>
      <c r="K27" s="1"/>
      <c r="L27" s="1"/>
      <c r="M27" s="1"/>
      <c r="N27" s="1"/>
      <c r="O27" s="1"/>
      <c r="P27" s="1"/>
      <c r="Q27" s="1"/>
      <c r="R27" s="1"/>
    </row>
    <row r="28" spans="1:24" ht="36.75" customHeight="1" x14ac:dyDescent="0.25">
      <c r="A28" s="75" t="s">
        <v>89</v>
      </c>
      <c r="B28" s="73"/>
      <c r="C28" s="257" t="e">
        <f>D28/D$32</f>
        <v>#DIV/0!</v>
      </c>
      <c r="D28" s="74"/>
      <c r="E28" s="71" t="s">
        <v>90</v>
      </c>
      <c r="F28" s="66"/>
      <c r="G28" s="67"/>
      <c r="H28" s="1"/>
      <c r="I28" s="1"/>
      <c r="J28" s="1"/>
      <c r="K28" s="1"/>
      <c r="L28" s="1"/>
      <c r="M28" s="1"/>
      <c r="N28" s="1"/>
      <c r="O28" s="1"/>
      <c r="P28" s="1"/>
      <c r="Q28" s="1"/>
      <c r="R28" s="1"/>
    </row>
    <row r="29" spans="1:24" ht="40.5" customHeight="1" x14ac:dyDescent="0.25">
      <c r="A29" s="75" t="s">
        <v>172</v>
      </c>
      <c r="B29" s="73"/>
      <c r="C29" s="257" t="e">
        <f>D29/D$32</f>
        <v>#DIV/0!</v>
      </c>
      <c r="D29" s="74"/>
      <c r="E29" s="71" t="s">
        <v>91</v>
      </c>
      <c r="F29" s="71"/>
      <c r="G29" s="67"/>
      <c r="H29" s="1"/>
      <c r="I29" s="1"/>
      <c r="J29" s="1"/>
      <c r="K29" s="1"/>
      <c r="L29" s="1"/>
      <c r="M29" s="1"/>
      <c r="N29" s="1"/>
      <c r="O29" s="1"/>
      <c r="P29" s="1"/>
      <c r="Q29" s="1"/>
      <c r="R29" s="1"/>
    </row>
    <row r="30" spans="1:24" ht="33.75" customHeight="1" x14ac:dyDescent="0.25">
      <c r="A30" s="324" t="s">
        <v>94</v>
      </c>
      <c r="B30" s="324"/>
      <c r="C30" s="258" t="e">
        <f>D30/D32</f>
        <v>#DIV/0!</v>
      </c>
      <c r="D30" s="259">
        <f>SUMIF(B26:B29,"pubblico / public",D26:D29)</f>
        <v>0</v>
      </c>
      <c r="E30" s="113"/>
      <c r="F30" s="71"/>
      <c r="G30" s="67"/>
      <c r="H30" s="1"/>
      <c r="I30" s="1"/>
      <c r="J30" s="1"/>
      <c r="K30" s="1"/>
      <c r="L30" s="1"/>
      <c r="M30" s="1"/>
      <c r="N30" s="1"/>
      <c r="O30" s="1"/>
      <c r="P30" s="1"/>
      <c r="Q30" s="1"/>
      <c r="R30" s="1"/>
    </row>
    <row r="31" spans="1:24" ht="32.25" customHeight="1" x14ac:dyDescent="0.25">
      <c r="A31" s="324" t="s">
        <v>95</v>
      </c>
      <c r="B31" s="324"/>
      <c r="C31" s="258" t="e">
        <f>D31/D32</f>
        <v>#DIV/0!</v>
      </c>
      <c r="D31" s="259">
        <f>SUMIF(B26:B29,"privato / private",D26:D29)</f>
        <v>0</v>
      </c>
      <c r="E31" s="113"/>
      <c r="F31" s="71"/>
      <c r="G31" s="67"/>
      <c r="H31" s="1"/>
      <c r="I31" s="1"/>
      <c r="J31" s="1"/>
      <c r="K31" s="1"/>
      <c r="L31" s="1"/>
      <c r="M31" s="1"/>
      <c r="N31" s="1"/>
      <c r="O31" s="1"/>
      <c r="P31" s="1"/>
      <c r="Q31" s="86"/>
      <c r="R31" s="86" t="s">
        <v>131</v>
      </c>
      <c r="S31" s="86" t="s">
        <v>24</v>
      </c>
      <c r="T31" s="86" t="s">
        <v>107</v>
      </c>
      <c r="U31" s="86" t="s">
        <v>14</v>
      </c>
      <c r="V31" s="86" t="e">
        <f>Page_2!#REF!</f>
        <v>#REF!</v>
      </c>
      <c r="W31" s="86" t="e">
        <f>Page_2!#REF!</f>
        <v>#REF!</v>
      </c>
      <c r="X31" s="86" t="s">
        <v>129</v>
      </c>
    </row>
    <row r="32" spans="1:24" ht="20.25" customHeight="1" x14ac:dyDescent="0.25">
      <c r="A32" s="104" t="s">
        <v>13</v>
      </c>
      <c r="B32" s="105"/>
      <c r="C32" s="106"/>
      <c r="D32" s="76">
        <f>D30+D31</f>
        <v>0</v>
      </c>
      <c r="E32" s="5"/>
      <c r="F32" s="5"/>
      <c r="G32" s="5"/>
      <c r="H32" s="5"/>
      <c r="I32" s="5"/>
      <c r="J32" s="5"/>
      <c r="K32" s="5"/>
      <c r="L32" s="5"/>
      <c r="M32" s="5"/>
      <c r="N32" s="5"/>
      <c r="O32" s="1"/>
      <c r="P32" s="1"/>
      <c r="Q32" s="86"/>
      <c r="R32" s="86" t="s">
        <v>136</v>
      </c>
      <c r="S32" s="86" t="s">
        <v>25</v>
      </c>
      <c r="T32" s="86" t="s">
        <v>108</v>
      </c>
      <c r="U32" s="86" t="s">
        <v>17</v>
      </c>
      <c r="V32" s="86" t="str">
        <f>Page_2!A34</f>
        <v>WP1</v>
      </c>
      <c r="W32" s="86" t="str">
        <f>Page_2!A46</f>
        <v>P1</v>
      </c>
      <c r="X32" s="86" t="s">
        <v>96</v>
      </c>
    </row>
    <row r="33" spans="1:260" ht="18.75" customHeight="1" x14ac:dyDescent="0.25">
      <c r="A33" s="5"/>
      <c r="B33" s="5"/>
      <c r="C33" s="5"/>
      <c r="D33" s="5"/>
      <c r="E33" s="5"/>
      <c r="F33" s="5"/>
      <c r="G33" s="5"/>
      <c r="H33" s="5"/>
      <c r="I33" s="5"/>
      <c r="J33" s="5"/>
      <c r="K33" s="5"/>
      <c r="L33" s="5"/>
      <c r="M33" s="5"/>
      <c r="N33" s="5"/>
      <c r="O33" s="1"/>
      <c r="P33" s="1"/>
      <c r="Q33" s="86"/>
      <c r="R33" s="86" t="s">
        <v>132</v>
      </c>
      <c r="S33" s="86" t="s">
        <v>102</v>
      </c>
      <c r="U33" s="86" t="s">
        <v>18</v>
      </c>
      <c r="V33" s="86" t="str">
        <f>Page_2!A35</f>
        <v>WP2</v>
      </c>
      <c r="W33" s="86" t="str">
        <f>Page_2!A47</f>
        <v>P2</v>
      </c>
    </row>
    <row r="34" spans="1:260" ht="16.5" customHeight="1" x14ac:dyDescent="0.25">
      <c r="A34" s="281"/>
      <c r="B34" s="281"/>
      <c r="C34" s="281"/>
      <c r="D34" s="281"/>
      <c r="E34" s="15"/>
      <c r="F34" s="15"/>
      <c r="G34" s="15"/>
      <c r="H34" s="15"/>
      <c r="I34" s="15"/>
      <c r="J34" s="15"/>
      <c r="K34" s="15"/>
      <c r="L34" s="15"/>
      <c r="M34" s="15"/>
      <c r="N34" s="15"/>
      <c r="O34" s="1"/>
      <c r="P34" s="1"/>
      <c r="Q34" s="86"/>
      <c r="R34" s="86" t="s">
        <v>130</v>
      </c>
      <c r="S34" s="86" t="s">
        <v>103</v>
      </c>
      <c r="T34" s="86"/>
      <c r="U34" s="86" t="s">
        <v>19</v>
      </c>
      <c r="V34" s="86" t="str">
        <f>Page_2!A36</f>
        <v>WP3</v>
      </c>
      <c r="W34" s="86" t="str">
        <f>Page_2!A48</f>
        <v>P3</v>
      </c>
    </row>
    <row r="35" spans="1:260" ht="18" customHeight="1" x14ac:dyDescent="0.25">
      <c r="A35" s="85" t="s">
        <v>97</v>
      </c>
      <c r="B35" s="85"/>
      <c r="C35" s="85"/>
      <c r="D35" s="85"/>
      <c r="E35" s="85"/>
      <c r="F35" s="85"/>
      <c r="G35" s="85"/>
      <c r="H35" s="85"/>
      <c r="I35" s="85"/>
      <c r="J35" s="85"/>
      <c r="K35" s="85"/>
      <c r="L35" s="85"/>
      <c r="M35" s="85"/>
      <c r="N35" s="85"/>
      <c r="O35" s="1"/>
      <c r="P35" s="1"/>
      <c r="Q35" s="86"/>
      <c r="R35" s="86" t="s">
        <v>133</v>
      </c>
      <c r="S35" s="86" t="s">
        <v>104</v>
      </c>
      <c r="T35" s="86"/>
      <c r="U35" s="86"/>
      <c r="V35" s="86"/>
      <c r="W35" s="86" t="e">
        <f>Page_2!#REF!</f>
        <v>#REF!</v>
      </c>
    </row>
    <row r="36" spans="1:260" ht="14.25" customHeight="1" x14ac:dyDescent="0.25">
      <c r="A36" s="325"/>
      <c r="B36" s="325"/>
      <c r="C36" s="325"/>
      <c r="D36" s="325"/>
      <c r="E36" s="325"/>
      <c r="F36" s="325"/>
      <c r="G36" s="325"/>
      <c r="H36" s="325"/>
      <c r="I36" s="325"/>
      <c r="J36" s="325"/>
      <c r="K36" s="325"/>
      <c r="L36" s="325"/>
      <c r="M36" s="325"/>
      <c r="N36" s="281"/>
      <c r="O36" s="1"/>
      <c r="P36" s="1"/>
      <c r="Q36" s="86"/>
      <c r="R36" s="86" t="s">
        <v>134</v>
      </c>
      <c r="S36" s="86" t="s">
        <v>105</v>
      </c>
      <c r="T36" s="86"/>
      <c r="U36" s="87"/>
      <c r="V36" s="86"/>
      <c r="W36" s="86" t="e">
        <f>Page_2!#REF!</f>
        <v>#REF!</v>
      </c>
    </row>
    <row r="37" spans="1:260" ht="16.5" customHeight="1" x14ac:dyDescent="0.25">
      <c r="A37" s="85" t="s">
        <v>98</v>
      </c>
      <c r="B37" s="85"/>
      <c r="C37" s="85"/>
      <c r="D37" s="85"/>
      <c r="E37" s="45"/>
      <c r="F37" s="45"/>
      <c r="G37" s="85"/>
      <c r="H37" s="85"/>
      <c r="I37" s="85"/>
      <c r="J37" s="85"/>
      <c r="K37" s="85"/>
      <c r="L37" s="85"/>
      <c r="M37" s="85"/>
      <c r="N37" s="85"/>
      <c r="O37" s="1"/>
      <c r="P37" s="1"/>
      <c r="Q37" s="86"/>
      <c r="R37" s="86" t="s">
        <v>137</v>
      </c>
      <c r="S37" s="86" t="s">
        <v>106</v>
      </c>
      <c r="T37" s="86"/>
      <c r="U37" s="87"/>
      <c r="V37" s="86"/>
      <c r="W37" s="86"/>
    </row>
    <row r="38" spans="1:260" ht="7.5" customHeight="1" x14ac:dyDescent="0.25">
      <c r="A38" s="103"/>
      <c r="B38" s="103"/>
      <c r="C38" s="103"/>
      <c r="D38" s="103"/>
      <c r="E38" s="249"/>
      <c r="F38" s="249"/>
      <c r="G38" s="103"/>
      <c r="H38" s="103"/>
      <c r="I38" s="103"/>
      <c r="J38" s="103"/>
      <c r="K38" s="103"/>
      <c r="L38" s="103"/>
      <c r="M38" s="103"/>
      <c r="N38" s="103"/>
      <c r="O38" s="1"/>
      <c r="P38" s="1"/>
      <c r="Q38" s="86"/>
      <c r="R38" s="86" t="s">
        <v>135</v>
      </c>
      <c r="S38" s="86"/>
      <c r="T38" s="86"/>
      <c r="U38" s="87"/>
      <c r="V38" s="86"/>
      <c r="W38" s="86"/>
    </row>
    <row r="39" spans="1:260" ht="4.5" customHeight="1" x14ac:dyDescent="0.25">
      <c r="A39" s="13"/>
      <c r="B39" s="13"/>
      <c r="C39" s="13"/>
      <c r="D39" s="13"/>
      <c r="E39" s="13"/>
      <c r="F39" s="13"/>
      <c r="G39" s="13"/>
      <c r="H39" s="13"/>
      <c r="I39" s="13"/>
      <c r="J39" s="13"/>
      <c r="K39" s="13"/>
      <c r="L39" s="13"/>
      <c r="M39" s="13"/>
      <c r="N39" s="13"/>
      <c r="O39" s="13"/>
      <c r="P39" s="13"/>
      <c r="Q39" s="86"/>
      <c r="R39" s="86" t="s">
        <v>198</v>
      </c>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row>
    <row r="40" spans="1:260" ht="16.5" customHeight="1" x14ac:dyDescent="0.25">
      <c r="A40" s="85" t="s">
        <v>194</v>
      </c>
      <c r="B40" s="13"/>
      <c r="C40" s="13"/>
      <c r="D40" s="13"/>
      <c r="E40" s="13"/>
      <c r="F40" s="13"/>
      <c r="G40" s="13"/>
      <c r="H40" s="13"/>
      <c r="I40" s="13"/>
      <c r="J40" s="13"/>
      <c r="K40" s="13"/>
      <c r="L40" s="13"/>
      <c r="M40" s="13"/>
      <c r="N40" s="13"/>
      <c r="O40" s="13"/>
      <c r="P40" s="13"/>
      <c r="Q40" s="86"/>
      <c r="R40" s="86" t="s">
        <v>199</v>
      </c>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row>
    <row r="41" spans="1:260" ht="3.75" customHeight="1" x14ac:dyDescent="0.25">
      <c r="A41" s="27"/>
      <c r="B41" s="13"/>
      <c r="C41" s="13"/>
      <c r="D41" s="13"/>
      <c r="E41" s="13"/>
      <c r="F41" s="13"/>
      <c r="G41" s="13"/>
      <c r="H41" s="13"/>
      <c r="I41" s="13"/>
      <c r="J41" s="13"/>
      <c r="K41" s="13"/>
      <c r="L41" s="13"/>
      <c r="M41" s="13"/>
      <c r="N41" s="13"/>
      <c r="O41" s="13"/>
      <c r="P41" s="13"/>
      <c r="Q41" s="86"/>
      <c r="R41" s="86" t="s">
        <v>197</v>
      </c>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row>
    <row r="42" spans="1:260" ht="22.5" customHeight="1" x14ac:dyDescent="0.25">
      <c r="A42" s="332" t="s">
        <v>166</v>
      </c>
      <c r="B42" s="332"/>
      <c r="C42" s="332"/>
      <c r="D42" s="332"/>
      <c r="E42" s="332"/>
      <c r="F42" s="332"/>
      <c r="G42" s="332"/>
      <c r="H42" s="332"/>
      <c r="I42" s="332"/>
      <c r="J42" s="332"/>
      <c r="K42" s="332"/>
      <c r="L42" s="332"/>
      <c r="M42" s="332"/>
      <c r="N42" s="332"/>
      <c r="O42" s="332"/>
      <c r="P42" s="332"/>
      <c r="Q42" s="86"/>
      <c r="R42" s="86" t="s">
        <v>200</v>
      </c>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row>
    <row r="43" spans="1:260" ht="72" customHeight="1" x14ac:dyDescent="0.25">
      <c r="A43" s="54"/>
      <c r="B43" s="280"/>
      <c r="C43" s="280" t="s">
        <v>50</v>
      </c>
      <c r="D43" s="280" t="s">
        <v>50</v>
      </c>
      <c r="E43" s="280" t="s">
        <v>50</v>
      </c>
      <c r="F43" s="280" t="s">
        <v>50</v>
      </c>
      <c r="G43" s="280" t="s">
        <v>50</v>
      </c>
      <c r="H43" s="280" t="s">
        <v>28</v>
      </c>
      <c r="I43" s="92"/>
      <c r="J43" s="92"/>
      <c r="K43" s="339" t="s">
        <v>196</v>
      </c>
      <c r="L43" s="340"/>
      <c r="M43" s="340"/>
      <c r="N43" s="340"/>
      <c r="O43" s="340"/>
      <c r="P43" s="92"/>
      <c r="Q43" s="86"/>
      <c r="R43" s="86" t="s">
        <v>201</v>
      </c>
      <c r="T43" s="331"/>
      <c r="U43" s="331"/>
      <c r="V43" s="283"/>
      <c r="W43" s="11"/>
      <c r="X43" s="20"/>
      <c r="Y43" s="283"/>
      <c r="Z43" s="283"/>
      <c r="AA43" s="283"/>
      <c r="AB43" s="283"/>
      <c r="AC43" s="283"/>
      <c r="AD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row>
    <row r="44" spans="1:260" ht="13.5" customHeight="1" x14ac:dyDescent="0.25">
      <c r="A44" s="280" t="s">
        <v>15</v>
      </c>
      <c r="B44" s="83"/>
      <c r="C44" s="89">
        <f t="shared" ref="C44:E46" si="0">SUM(C75+C99+C122)*15%</f>
        <v>0</v>
      </c>
      <c r="D44" s="89">
        <f t="shared" si="0"/>
        <v>0</v>
      </c>
      <c r="E44" s="89">
        <f t="shared" si="0"/>
        <v>0</v>
      </c>
      <c r="F44" s="89">
        <f t="shared" ref="F44:G46" si="1">SUM(F75+F99+F122)*15%</f>
        <v>0</v>
      </c>
      <c r="G44" s="89">
        <f t="shared" si="1"/>
        <v>0</v>
      </c>
      <c r="H44" s="90">
        <f>SUM(C44:G44)</f>
        <v>0</v>
      </c>
      <c r="I44" s="92"/>
      <c r="J44" s="92"/>
      <c r="K44" s="340"/>
      <c r="L44" s="340"/>
      <c r="M44" s="340"/>
      <c r="N44" s="340"/>
      <c r="O44" s="340"/>
      <c r="P44" s="92"/>
      <c r="Q44" s="86"/>
      <c r="R44" s="86" t="s">
        <v>202</v>
      </c>
      <c r="T44" s="330"/>
      <c r="U44" s="330"/>
      <c r="V44" s="283"/>
      <c r="W44" s="11"/>
      <c r="X44" s="26"/>
      <c r="Y44" s="283"/>
      <c r="Z44" s="283"/>
      <c r="AA44" s="283"/>
      <c r="AB44" s="283"/>
      <c r="AC44" s="283"/>
      <c r="AD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row>
    <row r="45" spans="1:260" ht="13.5" customHeight="1" x14ac:dyDescent="0.25">
      <c r="A45" s="280" t="s">
        <v>16</v>
      </c>
      <c r="B45" s="83"/>
      <c r="C45" s="89">
        <f t="shared" si="0"/>
        <v>0</v>
      </c>
      <c r="D45" s="89">
        <f t="shared" si="0"/>
        <v>0</v>
      </c>
      <c r="E45" s="89">
        <f t="shared" si="0"/>
        <v>0</v>
      </c>
      <c r="F45" s="89">
        <f t="shared" si="1"/>
        <v>0</v>
      </c>
      <c r="G45" s="89">
        <f t="shared" si="1"/>
        <v>0</v>
      </c>
      <c r="H45" s="90">
        <f t="shared" ref="H45:H46" si="2">SUM(C45:G45)</f>
        <v>0</v>
      </c>
      <c r="I45" s="92"/>
      <c r="J45" s="92"/>
      <c r="K45" s="92"/>
      <c r="L45" s="92"/>
      <c r="M45" s="92"/>
      <c r="N45" s="92"/>
      <c r="O45" s="92"/>
      <c r="P45" s="92"/>
      <c r="Q45" s="86"/>
      <c r="R45" s="86" t="s">
        <v>203</v>
      </c>
      <c r="T45" s="330"/>
      <c r="U45" s="330"/>
      <c r="V45" s="283"/>
      <c r="W45" s="11"/>
      <c r="X45" s="26"/>
      <c r="Y45" s="283"/>
      <c r="Z45" s="283"/>
      <c r="AA45" s="283"/>
      <c r="AB45" s="283"/>
      <c r="AC45" s="283"/>
      <c r="AD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row>
    <row r="46" spans="1:260" ht="13.5" customHeight="1" x14ac:dyDescent="0.25">
      <c r="A46" s="280" t="s">
        <v>20</v>
      </c>
      <c r="B46" s="83"/>
      <c r="C46" s="89">
        <f t="shared" si="0"/>
        <v>0</v>
      </c>
      <c r="D46" s="89">
        <f t="shared" si="0"/>
        <v>0</v>
      </c>
      <c r="E46" s="89">
        <f t="shared" si="0"/>
        <v>0</v>
      </c>
      <c r="F46" s="89">
        <f t="shared" si="1"/>
        <v>0</v>
      </c>
      <c r="G46" s="89">
        <f t="shared" si="1"/>
        <v>0</v>
      </c>
      <c r="H46" s="90">
        <f t="shared" si="2"/>
        <v>0</v>
      </c>
      <c r="I46" s="92"/>
      <c r="J46" s="92"/>
      <c r="K46" s="92"/>
      <c r="L46" s="92"/>
      <c r="M46" s="92"/>
      <c r="N46" s="92"/>
      <c r="O46" s="92"/>
      <c r="P46" s="92"/>
      <c r="Q46" s="86"/>
      <c r="R46" s="86" t="s">
        <v>46</v>
      </c>
      <c r="T46" s="330"/>
      <c r="U46" s="330"/>
      <c r="V46" s="283"/>
      <c r="W46" s="11"/>
      <c r="X46" s="26"/>
      <c r="Y46" s="283"/>
      <c r="Z46" s="283"/>
      <c r="AA46" s="283"/>
      <c r="AB46" s="283"/>
      <c r="AC46" s="283"/>
      <c r="AD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row>
    <row r="47" spans="1:260" s="29" customFormat="1" ht="18.75" customHeight="1" x14ac:dyDescent="0.25">
      <c r="A47" s="56" t="s">
        <v>28</v>
      </c>
      <c r="B47" s="83"/>
      <c r="C47" s="57">
        <f t="shared" ref="C47:H47" si="3">SUM(C$44:C$46)</f>
        <v>0</v>
      </c>
      <c r="D47" s="57">
        <f t="shared" si="3"/>
        <v>0</v>
      </c>
      <c r="E47" s="57">
        <f t="shared" si="3"/>
        <v>0</v>
      </c>
      <c r="F47" s="57">
        <f t="shared" si="3"/>
        <v>0</v>
      </c>
      <c r="G47" s="57">
        <f t="shared" si="3"/>
        <v>0</v>
      </c>
      <c r="H47" s="57">
        <f t="shared" si="3"/>
        <v>0</v>
      </c>
      <c r="I47" s="92"/>
      <c r="J47" s="92"/>
      <c r="K47" s="92"/>
      <c r="L47" s="92"/>
      <c r="M47" s="92"/>
      <c r="N47" s="92"/>
      <c r="O47" s="92"/>
      <c r="P47" s="92"/>
      <c r="Q47" s="92"/>
      <c r="R47" s="92"/>
      <c r="T47" s="338"/>
      <c r="U47" s="338"/>
      <c r="V47" s="283"/>
      <c r="W47" s="20"/>
      <c r="X47" s="30"/>
      <c r="Y47" s="283"/>
      <c r="Z47" s="283"/>
      <c r="AA47" s="283"/>
      <c r="AB47" s="283"/>
      <c r="AC47" s="283"/>
      <c r="AD47" s="283"/>
      <c r="AE47" s="2"/>
      <c r="AF47" s="2"/>
      <c r="AG47" s="2"/>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row>
    <row r="48" spans="1:260" ht="16.5" customHeight="1" x14ac:dyDescent="0.25">
      <c r="A48" s="13"/>
      <c r="B48" s="13"/>
      <c r="C48" s="13"/>
      <c r="D48" s="13"/>
      <c r="E48" s="13"/>
      <c r="F48" s="13"/>
      <c r="G48" s="13"/>
      <c r="H48" s="13"/>
      <c r="I48" s="13"/>
      <c r="J48" s="13"/>
      <c r="K48" s="13"/>
      <c r="L48" s="13"/>
      <c r="M48" s="13"/>
      <c r="N48" s="13"/>
      <c r="O48" s="31"/>
      <c r="P48" s="31"/>
      <c r="Q48" s="31"/>
      <c r="R48" s="31"/>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row>
    <row r="49" spans="1:260" ht="16.5" customHeight="1" x14ac:dyDescent="0.25">
      <c r="A49" s="85" t="s">
        <v>112</v>
      </c>
      <c r="B49" s="85"/>
      <c r="C49" s="85"/>
      <c r="D49" s="85"/>
      <c r="E49" s="85"/>
      <c r="F49" s="85"/>
      <c r="G49" s="85"/>
      <c r="H49" s="85"/>
      <c r="I49" s="85"/>
      <c r="J49" s="85"/>
      <c r="K49" s="85"/>
      <c r="L49" s="85"/>
      <c r="M49" s="85"/>
      <c r="N49" s="85"/>
      <c r="O49" s="13"/>
      <c r="P49" s="13"/>
      <c r="Q49" s="13"/>
      <c r="R49" s="1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row>
    <row r="50" spans="1:260" s="38" customFormat="1" ht="17.25" customHeight="1" x14ac:dyDescent="0.25">
      <c r="A50" s="28" t="s">
        <v>193</v>
      </c>
      <c r="B50" s="33"/>
      <c r="C50" s="33"/>
      <c r="D50" s="33"/>
      <c r="E50" s="33"/>
      <c r="F50" s="33"/>
      <c r="G50" s="33"/>
      <c r="H50" s="33"/>
      <c r="I50" s="36"/>
      <c r="J50" s="36"/>
      <c r="K50" s="36"/>
      <c r="L50" s="36"/>
      <c r="M50" s="36"/>
      <c r="N50" s="36"/>
      <c r="O50" s="36"/>
      <c r="P50" s="36"/>
      <c r="Q50" s="36"/>
      <c r="R50" s="36"/>
      <c r="S50" s="36"/>
      <c r="T50" s="36"/>
      <c r="U50" s="36"/>
      <c r="V50" s="37"/>
      <c r="W50" s="37"/>
      <c r="X50" s="37"/>
      <c r="Y50" s="37"/>
      <c r="Z50" s="37"/>
      <c r="AA50" s="37"/>
      <c r="AB50" s="37"/>
      <c r="AC50" s="37"/>
      <c r="AD50" s="37"/>
      <c r="AE50" s="37"/>
      <c r="AF50" s="37"/>
      <c r="AG50" s="37"/>
      <c r="AH50" s="37"/>
      <c r="AI50" s="37"/>
      <c r="AJ50" s="37"/>
      <c r="AK50" s="37"/>
      <c r="AL50" s="283"/>
      <c r="AM50" s="283"/>
      <c r="AN50" s="283"/>
      <c r="AO50" s="283"/>
      <c r="AP50" s="283"/>
      <c r="AQ50" s="283"/>
      <c r="AR50" s="283"/>
      <c r="AS50" s="283"/>
      <c r="AT50" s="283"/>
      <c r="AU50" s="37"/>
      <c r="AV50" s="37"/>
      <c r="AW50" s="37"/>
      <c r="AX50" s="37"/>
      <c r="AY50" s="37"/>
      <c r="AZ50" s="37"/>
      <c r="BA50" s="37"/>
      <c r="BB50" s="37"/>
      <c r="BC50" s="37"/>
      <c r="BD50" s="37"/>
      <c r="BE50" s="37"/>
      <c r="BF50" s="37"/>
    </row>
    <row r="51" spans="1:260" ht="69.75" customHeight="1" x14ac:dyDescent="0.25">
      <c r="A51" s="54"/>
      <c r="B51" s="280"/>
      <c r="C51" s="280" t="s">
        <v>50</v>
      </c>
      <c r="D51" s="280" t="s">
        <v>50</v>
      </c>
      <c r="E51" s="280" t="s">
        <v>50</v>
      </c>
      <c r="F51" s="280" t="s">
        <v>50</v>
      </c>
      <c r="G51" s="280" t="s">
        <v>50</v>
      </c>
      <c r="H51" s="280" t="s">
        <v>28</v>
      </c>
      <c r="I51" s="92"/>
      <c r="J51" s="92"/>
      <c r="K51" s="339" t="s">
        <v>196</v>
      </c>
      <c r="L51" s="340"/>
      <c r="M51" s="340"/>
      <c r="N51" s="340"/>
      <c r="O51" s="340"/>
      <c r="P51" s="92"/>
      <c r="Q51" s="92"/>
      <c r="R51" s="92"/>
      <c r="T51" s="331"/>
      <c r="U51" s="331"/>
      <c r="V51" s="283"/>
      <c r="W51" s="11"/>
      <c r="X51" s="20"/>
      <c r="Y51" s="283"/>
      <c r="Z51" s="283"/>
      <c r="AA51" s="283"/>
      <c r="AB51" s="283"/>
      <c r="AC51" s="283"/>
      <c r="AD51" s="283"/>
      <c r="AE51" s="283"/>
      <c r="AF51" s="283"/>
      <c r="AG51" s="283"/>
      <c r="AH51" s="34"/>
      <c r="AI51" s="34"/>
      <c r="AJ51" s="34"/>
      <c r="AK51" s="34"/>
      <c r="AL51" s="34"/>
      <c r="AM51" s="34"/>
      <c r="AN51" s="283"/>
      <c r="AO51" s="283"/>
      <c r="AP51" s="283"/>
      <c r="AQ51" s="283"/>
      <c r="AR51" s="283"/>
      <c r="AS51" s="283"/>
      <c r="AT51" s="283"/>
      <c r="AU51" s="283"/>
      <c r="AV51" s="283"/>
      <c r="AW51" s="283"/>
      <c r="AX51" s="283"/>
      <c r="AY51" s="283"/>
      <c r="AZ51" s="283"/>
      <c r="BA51" s="283"/>
      <c r="BB51" s="283"/>
      <c r="BC51" s="283"/>
      <c r="BD51" s="283"/>
      <c r="BE51" s="283"/>
      <c r="BF51" s="283"/>
    </row>
    <row r="52" spans="1:260" ht="13.5" customHeight="1" x14ac:dyDescent="0.25">
      <c r="A52" s="280" t="s">
        <v>15</v>
      </c>
      <c r="B52" s="83"/>
      <c r="C52" s="89">
        <f t="shared" ref="C52:G54" si="4">C44*0.1</f>
        <v>0</v>
      </c>
      <c r="D52" s="89">
        <f t="shared" si="4"/>
        <v>0</v>
      </c>
      <c r="E52" s="89">
        <f t="shared" si="4"/>
        <v>0</v>
      </c>
      <c r="F52" s="89">
        <f t="shared" si="4"/>
        <v>0</v>
      </c>
      <c r="G52" s="89">
        <f t="shared" si="4"/>
        <v>0</v>
      </c>
      <c r="H52" s="90">
        <f>SUM(C52:G52)</f>
        <v>0</v>
      </c>
      <c r="I52" s="92"/>
      <c r="J52" s="92"/>
      <c r="K52" s="340"/>
      <c r="L52" s="340"/>
      <c r="M52" s="340"/>
      <c r="N52" s="340"/>
      <c r="O52" s="340"/>
      <c r="P52" s="92"/>
      <c r="Q52" s="92"/>
      <c r="R52" s="92"/>
      <c r="T52" s="330"/>
      <c r="U52" s="330"/>
      <c r="V52" s="283"/>
      <c r="W52" s="11"/>
      <c r="X52" s="26"/>
      <c r="Y52" s="283"/>
      <c r="Z52" s="283"/>
      <c r="AA52" s="283"/>
      <c r="AB52" s="283"/>
      <c r="AC52" s="283"/>
      <c r="AD52" s="283"/>
      <c r="AE52" s="283"/>
      <c r="AF52" s="283"/>
      <c r="AG52" s="283"/>
      <c r="AH52" s="34"/>
      <c r="AI52" s="34"/>
      <c r="AJ52" s="34"/>
      <c r="AK52" s="34"/>
      <c r="AL52" s="34"/>
      <c r="AM52" s="34"/>
      <c r="AN52" s="283"/>
      <c r="AO52" s="283"/>
      <c r="AP52" s="283"/>
      <c r="AQ52" s="283"/>
      <c r="AR52" s="283"/>
      <c r="AS52" s="283"/>
      <c r="AT52" s="283"/>
      <c r="AU52" s="283"/>
      <c r="AV52" s="283"/>
      <c r="AW52" s="283"/>
      <c r="AX52" s="283"/>
      <c r="AY52" s="283"/>
      <c r="AZ52" s="283"/>
      <c r="BA52" s="283"/>
      <c r="BB52" s="283"/>
      <c r="BC52" s="283"/>
      <c r="BD52" s="283"/>
      <c r="BE52" s="283"/>
      <c r="BF52" s="283"/>
    </row>
    <row r="53" spans="1:260" ht="13.5" customHeight="1" x14ac:dyDescent="0.25">
      <c r="A53" s="280" t="s">
        <v>16</v>
      </c>
      <c r="B53" s="83"/>
      <c r="C53" s="89">
        <f t="shared" si="4"/>
        <v>0</v>
      </c>
      <c r="D53" s="89">
        <f t="shared" si="4"/>
        <v>0</v>
      </c>
      <c r="E53" s="89">
        <f t="shared" si="4"/>
        <v>0</v>
      </c>
      <c r="F53" s="89">
        <f t="shared" si="4"/>
        <v>0</v>
      </c>
      <c r="G53" s="89">
        <f t="shared" si="4"/>
        <v>0</v>
      </c>
      <c r="H53" s="90">
        <f t="shared" ref="H53:H54" si="5">SUM(C53:G53)</f>
        <v>0</v>
      </c>
      <c r="I53" s="92"/>
      <c r="J53" s="92"/>
      <c r="K53" s="92"/>
      <c r="L53" s="92"/>
      <c r="M53" s="92"/>
      <c r="N53" s="92"/>
      <c r="O53" s="92"/>
      <c r="P53" s="92"/>
      <c r="Q53" s="92"/>
      <c r="R53" s="92"/>
      <c r="T53" s="330"/>
      <c r="U53" s="330"/>
      <c r="V53" s="283"/>
      <c r="W53" s="11"/>
      <c r="X53" s="26"/>
      <c r="Y53" s="283"/>
      <c r="Z53" s="283"/>
      <c r="AA53" s="283"/>
      <c r="AB53" s="283"/>
      <c r="AC53" s="283"/>
      <c r="AD53" s="283"/>
      <c r="AE53" s="283"/>
      <c r="AF53" s="283"/>
      <c r="AG53" s="283"/>
      <c r="AH53" s="34"/>
      <c r="AI53" s="34"/>
      <c r="AJ53" s="34"/>
      <c r="AK53" s="34"/>
      <c r="AL53" s="34"/>
      <c r="AM53" s="34"/>
      <c r="AN53" s="283"/>
      <c r="AO53" s="283"/>
      <c r="AP53" s="283"/>
      <c r="AQ53" s="283"/>
      <c r="AR53" s="283"/>
      <c r="AS53" s="283"/>
      <c r="AT53" s="283"/>
      <c r="AU53" s="283"/>
      <c r="AV53" s="283"/>
      <c r="AW53" s="283"/>
      <c r="AX53" s="283"/>
      <c r="AY53" s="283"/>
      <c r="AZ53" s="283"/>
      <c r="BA53" s="283"/>
      <c r="BB53" s="283"/>
      <c r="BC53" s="283"/>
      <c r="BD53" s="283"/>
      <c r="BE53" s="283"/>
      <c r="BF53" s="283"/>
    </row>
    <row r="54" spans="1:260" ht="13.5" customHeight="1" x14ac:dyDescent="0.25">
      <c r="A54" s="280" t="s">
        <v>20</v>
      </c>
      <c r="B54" s="83"/>
      <c r="C54" s="89">
        <f t="shared" si="4"/>
        <v>0</v>
      </c>
      <c r="D54" s="89">
        <f t="shared" si="4"/>
        <v>0</v>
      </c>
      <c r="E54" s="89">
        <f t="shared" si="4"/>
        <v>0</v>
      </c>
      <c r="F54" s="89">
        <f t="shared" si="4"/>
        <v>0</v>
      </c>
      <c r="G54" s="89">
        <f t="shared" si="4"/>
        <v>0</v>
      </c>
      <c r="H54" s="90">
        <f t="shared" si="5"/>
        <v>0</v>
      </c>
      <c r="I54" s="92"/>
      <c r="J54" s="92"/>
      <c r="K54" s="92"/>
      <c r="L54" s="92"/>
      <c r="M54" s="92"/>
      <c r="N54" s="92"/>
      <c r="O54" s="92"/>
      <c r="P54" s="92"/>
      <c r="Q54" s="92"/>
      <c r="R54" s="92"/>
      <c r="T54" s="330"/>
      <c r="U54" s="330"/>
      <c r="V54" s="283"/>
      <c r="W54" s="11"/>
      <c r="X54" s="26"/>
      <c r="Y54" s="283"/>
      <c r="Z54" s="283"/>
      <c r="AA54" s="283"/>
      <c r="AB54" s="283"/>
      <c r="AC54" s="283"/>
      <c r="AD54" s="283"/>
      <c r="AE54" s="283"/>
      <c r="AF54" s="283"/>
      <c r="AG54" s="283"/>
      <c r="AH54" s="34"/>
      <c r="AI54" s="34"/>
      <c r="AJ54" s="34"/>
      <c r="AK54" s="34"/>
      <c r="AL54" s="34"/>
      <c r="AM54" s="34"/>
      <c r="AN54" s="283"/>
      <c r="AO54" s="283"/>
      <c r="AP54" s="283"/>
      <c r="AQ54" s="283"/>
      <c r="AR54" s="283"/>
      <c r="AS54" s="283"/>
      <c r="AT54" s="283"/>
      <c r="AU54" s="283"/>
      <c r="AV54" s="283"/>
      <c r="AW54" s="283"/>
      <c r="AX54" s="283"/>
      <c r="AY54" s="283"/>
      <c r="AZ54" s="283"/>
      <c r="BA54" s="283"/>
      <c r="BB54" s="283"/>
      <c r="BC54" s="283"/>
      <c r="BD54" s="283"/>
      <c r="BE54" s="283"/>
      <c r="BF54" s="283"/>
    </row>
    <row r="55" spans="1:260" ht="23.25" customHeight="1" x14ac:dyDescent="0.25">
      <c r="A55" s="56" t="s">
        <v>28</v>
      </c>
      <c r="B55" s="84"/>
      <c r="C55" s="57">
        <f>SUM(C52:C54)</f>
        <v>0</v>
      </c>
      <c r="D55" s="57">
        <f>SUM(D52:D54)</f>
        <v>0</v>
      </c>
      <c r="E55" s="57">
        <f>SUM(E52:E54)</f>
        <v>0</v>
      </c>
      <c r="F55" s="57">
        <f t="shared" ref="F55:G55" si="6">SUM(F52:F54)</f>
        <v>0</v>
      </c>
      <c r="G55" s="57">
        <f t="shared" si="6"/>
        <v>0</v>
      </c>
      <c r="H55" s="57">
        <f>SUM(C55:G55)</f>
        <v>0</v>
      </c>
      <c r="I55" s="92"/>
      <c r="J55" s="92"/>
      <c r="K55" s="92"/>
      <c r="L55" s="92"/>
      <c r="M55" s="92"/>
      <c r="N55" s="92"/>
      <c r="O55" s="92"/>
      <c r="P55" s="92"/>
      <c r="Q55" s="92"/>
      <c r="R55" s="92"/>
      <c r="T55" s="330"/>
      <c r="U55" s="330"/>
      <c r="V55" s="283"/>
      <c r="W55" s="11"/>
      <c r="X55" s="26"/>
      <c r="Y55" s="283"/>
      <c r="Z55" s="283"/>
      <c r="AA55" s="283"/>
      <c r="AB55" s="283"/>
      <c r="AC55" s="283"/>
      <c r="AD55" s="283"/>
      <c r="AE55" s="283"/>
      <c r="AF55" s="283"/>
      <c r="AG55" s="283"/>
      <c r="AH55" s="34"/>
      <c r="AI55" s="34"/>
      <c r="AJ55" s="34"/>
      <c r="AK55" s="34"/>
      <c r="AL55" s="34"/>
      <c r="AM55" s="34"/>
      <c r="AN55" s="283"/>
      <c r="AO55" s="283"/>
      <c r="AP55" s="283"/>
      <c r="AQ55" s="283"/>
      <c r="AR55" s="283"/>
      <c r="AS55" s="283"/>
      <c r="AT55" s="283"/>
      <c r="AU55" s="283"/>
      <c r="AV55" s="283"/>
      <c r="AW55" s="283"/>
      <c r="AX55" s="283"/>
      <c r="AY55" s="283"/>
      <c r="AZ55" s="283"/>
      <c r="BA55" s="283"/>
      <c r="BB55" s="283"/>
      <c r="BC55" s="283"/>
      <c r="BD55" s="283"/>
      <c r="BE55" s="283"/>
      <c r="BF55" s="283"/>
    </row>
    <row r="56" spans="1:260" s="11" customFormat="1" ht="16.5" customHeight="1" x14ac:dyDescent="0.25">
      <c r="A56" s="19"/>
      <c r="B56" s="19"/>
      <c r="C56" s="19"/>
      <c r="D56" s="19"/>
      <c r="E56" s="19"/>
      <c r="F56" s="19"/>
      <c r="G56" s="19"/>
      <c r="H56" s="19"/>
      <c r="I56" s="19"/>
      <c r="J56" s="19"/>
      <c r="K56" s="19"/>
      <c r="L56" s="19"/>
      <c r="M56" s="19"/>
      <c r="N56" s="19"/>
      <c r="O56" s="19"/>
      <c r="P56" s="19"/>
      <c r="Q56" s="19"/>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row>
    <row r="57" spans="1:260" s="11" customFormat="1" ht="16.5" customHeight="1" x14ac:dyDescent="0.25">
      <c r="A57" s="13"/>
      <c r="B57" s="13"/>
      <c r="C57" s="13"/>
      <c r="D57" s="13"/>
      <c r="E57" s="13"/>
      <c r="F57" s="13"/>
      <c r="G57" s="13"/>
      <c r="H57" s="13"/>
      <c r="I57" s="13"/>
      <c r="J57" s="13"/>
      <c r="K57" s="13"/>
      <c r="L57" s="13"/>
      <c r="M57" s="13"/>
      <c r="N57" s="13"/>
      <c r="O57" s="13"/>
      <c r="P57" s="13"/>
      <c r="Q57" s="13"/>
      <c r="R57" s="1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row>
    <row r="58" spans="1:260" ht="15" customHeight="1" x14ac:dyDescent="0.25">
      <c r="A58" s="85" t="s">
        <v>117</v>
      </c>
      <c r="B58" s="17"/>
      <c r="C58" s="17"/>
      <c r="D58" s="17"/>
      <c r="E58" s="17"/>
      <c r="F58" s="17"/>
      <c r="G58" s="17"/>
      <c r="H58" s="17"/>
      <c r="I58" s="17"/>
      <c r="J58" s="17"/>
      <c r="K58" s="17"/>
      <c r="L58" s="17"/>
      <c r="M58" s="17"/>
      <c r="N58" s="17"/>
      <c r="O58" s="1"/>
      <c r="P58" s="1"/>
      <c r="Q58" s="1"/>
      <c r="R58" s="1"/>
    </row>
    <row r="59" spans="1:260" s="11" customFormat="1" ht="6.75" customHeight="1" x14ac:dyDescent="0.25">
      <c r="A59" s="13"/>
      <c r="B59" s="13"/>
      <c r="C59" s="13"/>
      <c r="D59" s="13"/>
      <c r="E59" s="13"/>
      <c r="F59" s="13"/>
      <c r="G59" s="13"/>
      <c r="H59" s="13"/>
      <c r="I59" s="13"/>
      <c r="J59" s="13"/>
      <c r="K59" s="13"/>
      <c r="L59" s="13"/>
      <c r="M59" s="13"/>
      <c r="N59" s="13"/>
      <c r="O59" s="13"/>
      <c r="P59" s="13"/>
      <c r="Q59" s="13"/>
      <c r="R59" s="1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row>
    <row r="60" spans="1:260" s="32" customFormat="1" ht="104.25" customHeight="1" x14ac:dyDescent="0.25">
      <c r="A60" s="320" t="s">
        <v>169</v>
      </c>
      <c r="B60" s="320"/>
      <c r="C60" s="320"/>
      <c r="D60" s="320"/>
      <c r="E60" s="320"/>
      <c r="F60" s="320"/>
      <c r="G60" s="320"/>
      <c r="H60" s="320"/>
      <c r="I60" s="320"/>
      <c r="J60" s="320"/>
      <c r="K60" s="320"/>
      <c r="L60" s="320"/>
      <c r="M60" s="320"/>
      <c r="N60" s="320"/>
      <c r="O60" s="320"/>
      <c r="P60" s="92"/>
      <c r="Q60" s="278"/>
      <c r="R60" s="278"/>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IZ60" s="2"/>
    </row>
    <row r="61" spans="1:260" ht="23.25" customHeight="1" x14ac:dyDescent="0.25">
      <c r="A61" s="333" t="s">
        <v>63</v>
      </c>
      <c r="B61" s="334" t="s">
        <v>23</v>
      </c>
      <c r="C61" s="334"/>
      <c r="D61" s="334"/>
      <c r="E61" s="334"/>
      <c r="F61" s="334"/>
      <c r="G61" s="335" t="s">
        <v>99</v>
      </c>
      <c r="H61" s="337" t="s">
        <v>113</v>
      </c>
      <c r="I61" s="337"/>
      <c r="J61" s="337"/>
      <c r="K61" s="337"/>
      <c r="L61" s="337"/>
      <c r="M61" s="337"/>
      <c r="N61" s="337"/>
      <c r="O61" s="337"/>
      <c r="P61" s="92"/>
      <c r="Q61" s="92"/>
      <c r="R61" s="97"/>
      <c r="T61" s="20"/>
      <c r="U61" s="20"/>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row>
    <row r="62" spans="1:260" ht="78" customHeight="1" x14ac:dyDescent="0.25">
      <c r="A62" s="333"/>
      <c r="B62" s="334"/>
      <c r="C62" s="334"/>
      <c r="D62" s="334"/>
      <c r="E62" s="334"/>
      <c r="F62" s="334"/>
      <c r="G62" s="336"/>
      <c r="H62" s="284" t="s">
        <v>128</v>
      </c>
      <c r="I62" s="270" t="s">
        <v>100</v>
      </c>
      <c r="J62" s="285" t="s">
        <v>114</v>
      </c>
      <c r="K62" s="285" t="s">
        <v>27</v>
      </c>
      <c r="L62" s="270" t="s">
        <v>109</v>
      </c>
      <c r="M62" s="270" t="s">
        <v>110</v>
      </c>
      <c r="N62" s="270" t="s">
        <v>111</v>
      </c>
      <c r="O62" s="280" t="s">
        <v>101</v>
      </c>
      <c r="P62" s="92"/>
      <c r="Q62" s="92"/>
      <c r="R62" s="98"/>
      <c r="S62" s="283"/>
      <c r="V62" s="283"/>
      <c r="W62" s="21"/>
      <c r="X62" s="21"/>
      <c r="Y62" s="21"/>
      <c r="Z62" s="283"/>
      <c r="AA62" s="21"/>
      <c r="AB62" s="21"/>
      <c r="AC62" s="21"/>
      <c r="AD62" s="283"/>
      <c r="AE62" s="21"/>
      <c r="AF62" s="21"/>
      <c r="AG62" s="21"/>
      <c r="AH62" s="283"/>
      <c r="AI62" s="21"/>
      <c r="AJ62" s="21"/>
      <c r="AK62" s="21"/>
      <c r="AL62" s="283"/>
      <c r="AM62" s="21"/>
      <c r="AN62" s="21"/>
      <c r="AO62" s="21"/>
      <c r="AP62" s="283"/>
      <c r="AQ62" s="21"/>
      <c r="AR62" s="21"/>
      <c r="AS62" s="21"/>
      <c r="AT62" s="283"/>
      <c r="AU62" s="21"/>
      <c r="AV62" s="21"/>
      <c r="AW62" s="21"/>
      <c r="AX62" s="283"/>
      <c r="AY62" s="21"/>
      <c r="AZ62" s="21"/>
      <c r="BA62" s="21"/>
      <c r="BB62" s="283"/>
      <c r="BC62" s="21"/>
      <c r="BD62" s="21"/>
      <c r="BE62" s="21"/>
      <c r="BF62" s="331"/>
    </row>
    <row r="63" spans="1:260" ht="15" customHeight="1" x14ac:dyDescent="0.25">
      <c r="A63" s="322"/>
      <c r="B63" s="321"/>
      <c r="C63" s="321"/>
      <c r="D63" s="321"/>
      <c r="E63" s="321"/>
      <c r="F63" s="321"/>
      <c r="G63" s="251"/>
      <c r="H63" s="251"/>
      <c r="I63" s="251"/>
      <c r="J63" s="251"/>
      <c r="K63" s="251"/>
      <c r="L63" s="251"/>
      <c r="M63" s="251"/>
      <c r="N63" s="264"/>
      <c r="O63" s="247">
        <f t="shared" ref="O63:O72" si="7">M63*N63</f>
        <v>0</v>
      </c>
      <c r="P63" s="92"/>
      <c r="Q63" s="92"/>
      <c r="R63" s="99"/>
      <c r="S63" s="3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row>
    <row r="64" spans="1:260" ht="12.75" customHeight="1" x14ac:dyDescent="0.25">
      <c r="A64" s="322"/>
      <c r="B64" s="321"/>
      <c r="C64" s="321"/>
      <c r="D64" s="321"/>
      <c r="E64" s="321"/>
      <c r="F64" s="321"/>
      <c r="G64" s="251"/>
      <c r="H64" s="251"/>
      <c r="I64" s="251"/>
      <c r="J64" s="251"/>
      <c r="K64" s="251"/>
      <c r="L64" s="251"/>
      <c r="M64" s="251"/>
      <c r="N64" s="264"/>
      <c r="O64" s="247">
        <f t="shared" si="7"/>
        <v>0</v>
      </c>
      <c r="P64" s="92"/>
      <c r="Q64" s="92"/>
      <c r="R64" s="99"/>
      <c r="S64" s="3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row>
    <row r="65" spans="1:58" ht="15" customHeight="1" x14ac:dyDescent="0.25">
      <c r="A65" s="322"/>
      <c r="B65" s="321"/>
      <c r="C65" s="321"/>
      <c r="D65" s="321"/>
      <c r="E65" s="321"/>
      <c r="F65" s="321"/>
      <c r="G65" s="251"/>
      <c r="H65" s="251"/>
      <c r="I65" s="251"/>
      <c r="J65" s="251"/>
      <c r="K65" s="251"/>
      <c r="L65" s="251"/>
      <c r="M65" s="251"/>
      <c r="N65" s="264"/>
      <c r="O65" s="247">
        <f t="shared" si="7"/>
        <v>0</v>
      </c>
      <c r="P65" s="92"/>
      <c r="Q65" s="92"/>
      <c r="R65" s="99"/>
      <c r="S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row>
    <row r="66" spans="1:58" ht="15" customHeight="1" x14ac:dyDescent="0.25">
      <c r="A66" s="322"/>
      <c r="B66" s="321"/>
      <c r="C66" s="321"/>
      <c r="D66" s="321"/>
      <c r="E66" s="321"/>
      <c r="F66" s="321"/>
      <c r="G66" s="251"/>
      <c r="H66" s="251"/>
      <c r="I66" s="251"/>
      <c r="J66" s="251"/>
      <c r="K66" s="251"/>
      <c r="L66" s="251"/>
      <c r="M66" s="251"/>
      <c r="N66" s="264"/>
      <c r="O66" s="247">
        <f t="shared" si="7"/>
        <v>0</v>
      </c>
      <c r="P66" s="92"/>
      <c r="Q66" s="92"/>
      <c r="R66" s="99"/>
      <c r="S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row>
    <row r="67" spans="1:58" ht="15" customHeight="1" x14ac:dyDescent="0.25">
      <c r="A67" s="322"/>
      <c r="B67" s="321"/>
      <c r="C67" s="321"/>
      <c r="D67" s="321"/>
      <c r="E67" s="321"/>
      <c r="F67" s="321"/>
      <c r="G67" s="251"/>
      <c r="H67" s="251"/>
      <c r="I67" s="251"/>
      <c r="J67" s="251"/>
      <c r="K67" s="251"/>
      <c r="L67" s="251"/>
      <c r="M67" s="251"/>
      <c r="N67" s="264"/>
      <c r="O67" s="247">
        <f t="shared" si="7"/>
        <v>0</v>
      </c>
      <c r="P67" s="92"/>
      <c r="Q67" s="92"/>
      <c r="R67" s="99"/>
      <c r="S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row>
    <row r="68" spans="1:58" ht="15" customHeight="1" x14ac:dyDescent="0.25">
      <c r="A68" s="322"/>
      <c r="B68" s="321"/>
      <c r="C68" s="321"/>
      <c r="D68" s="321"/>
      <c r="E68" s="321"/>
      <c r="F68" s="321"/>
      <c r="G68" s="251"/>
      <c r="H68" s="251"/>
      <c r="I68" s="251"/>
      <c r="J68" s="251"/>
      <c r="K68" s="251"/>
      <c r="L68" s="251"/>
      <c r="M68" s="251"/>
      <c r="N68" s="252"/>
      <c r="O68" s="247">
        <f t="shared" si="7"/>
        <v>0</v>
      </c>
      <c r="P68" s="92"/>
      <c r="Q68" s="92"/>
      <c r="R68" s="99"/>
      <c r="S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row>
    <row r="69" spans="1:58" ht="15" customHeight="1" x14ac:dyDescent="0.25">
      <c r="A69" s="322"/>
      <c r="B69" s="321"/>
      <c r="C69" s="321"/>
      <c r="D69" s="321"/>
      <c r="E69" s="321"/>
      <c r="F69" s="321"/>
      <c r="G69" s="251"/>
      <c r="H69" s="251"/>
      <c r="I69" s="251"/>
      <c r="J69" s="251"/>
      <c r="K69" s="251"/>
      <c r="L69" s="251"/>
      <c r="M69" s="251"/>
      <c r="N69" s="252"/>
      <c r="O69" s="247">
        <f t="shared" si="7"/>
        <v>0</v>
      </c>
      <c r="P69" s="92"/>
      <c r="Q69" s="92"/>
      <c r="R69" s="99"/>
      <c r="S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row>
    <row r="70" spans="1:58" ht="15" customHeight="1" x14ac:dyDescent="0.25">
      <c r="A70" s="322"/>
      <c r="B70" s="321"/>
      <c r="C70" s="321"/>
      <c r="D70" s="321"/>
      <c r="E70" s="321"/>
      <c r="F70" s="321"/>
      <c r="G70" s="251"/>
      <c r="H70" s="251"/>
      <c r="I70" s="251"/>
      <c r="J70" s="251"/>
      <c r="K70" s="251"/>
      <c r="L70" s="251"/>
      <c r="M70" s="251"/>
      <c r="N70" s="252"/>
      <c r="O70" s="247">
        <f t="shared" si="7"/>
        <v>0</v>
      </c>
      <c r="P70" s="92"/>
      <c r="Q70" s="92"/>
      <c r="R70" s="99"/>
      <c r="S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row>
    <row r="71" spans="1:58" ht="15" customHeight="1" x14ac:dyDescent="0.25">
      <c r="A71" s="322"/>
      <c r="B71" s="321"/>
      <c r="C71" s="321"/>
      <c r="D71" s="321"/>
      <c r="E71" s="321"/>
      <c r="F71" s="321"/>
      <c r="G71" s="251"/>
      <c r="H71" s="251"/>
      <c r="I71" s="251"/>
      <c r="J71" s="251"/>
      <c r="K71" s="251"/>
      <c r="L71" s="251"/>
      <c r="M71" s="251"/>
      <c r="N71" s="252"/>
      <c r="O71" s="247">
        <f t="shared" si="7"/>
        <v>0</v>
      </c>
      <c r="P71" s="92"/>
      <c r="Q71" s="92"/>
      <c r="R71" s="99"/>
      <c r="S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row>
    <row r="72" spans="1:58" ht="15.75" customHeight="1" x14ac:dyDescent="0.25">
      <c r="A72" s="322"/>
      <c r="B72" s="321"/>
      <c r="C72" s="321"/>
      <c r="D72" s="321"/>
      <c r="E72" s="321"/>
      <c r="F72" s="321"/>
      <c r="G72" s="251"/>
      <c r="H72" s="251"/>
      <c r="I72" s="251"/>
      <c r="J72" s="251"/>
      <c r="K72" s="251"/>
      <c r="L72" s="251"/>
      <c r="M72" s="251"/>
      <c r="N72" s="252"/>
      <c r="O72" s="247">
        <f t="shared" si="7"/>
        <v>0</v>
      </c>
      <c r="P72" s="92"/>
      <c r="Q72" s="92"/>
      <c r="R72" s="99"/>
      <c r="S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row>
    <row r="73" spans="1:58" ht="15.6" x14ac:dyDescent="0.25">
      <c r="A73" s="56" t="s">
        <v>28</v>
      </c>
      <c r="B73" s="245"/>
      <c r="C73" s="245"/>
      <c r="D73" s="245"/>
      <c r="E73" s="245"/>
      <c r="F73" s="245"/>
      <c r="G73" s="245"/>
      <c r="H73" s="245"/>
      <c r="I73" s="245"/>
      <c r="J73" s="245"/>
      <c r="K73" s="245"/>
      <c r="L73" s="245"/>
      <c r="M73" s="245"/>
      <c r="N73" s="245"/>
      <c r="O73" s="246">
        <f>SUM(O63:O72)</f>
        <v>0</v>
      </c>
      <c r="P73" s="92"/>
      <c r="Q73" s="92"/>
      <c r="R73" s="96"/>
      <c r="S73" s="24"/>
      <c r="T73" s="23"/>
      <c r="U73" s="23"/>
      <c r="V73" s="24"/>
      <c r="W73" s="23"/>
      <c r="X73" s="23"/>
      <c r="Y73" s="24"/>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row>
    <row r="74" spans="1:58" ht="65.25" customHeight="1" x14ac:dyDescent="0.25">
      <c r="A74" s="54"/>
      <c r="B74" s="280"/>
      <c r="C74" s="280" t="s">
        <v>50</v>
      </c>
      <c r="D74" s="280" t="s">
        <v>51</v>
      </c>
      <c r="E74" s="280" t="s">
        <v>52</v>
      </c>
      <c r="F74" s="280" t="s">
        <v>205</v>
      </c>
      <c r="G74" s="280" t="s">
        <v>206</v>
      </c>
      <c r="H74" s="280" t="s">
        <v>28</v>
      </c>
      <c r="I74" s="92"/>
      <c r="J74" s="350" t="s">
        <v>210</v>
      </c>
      <c r="K74" s="350"/>
      <c r="L74" s="92"/>
      <c r="M74" s="348" t="str">
        <f>IF(H78=O73,"OK","ERRORE - Seleziona una delle opzioni WP e/o Periodo per ogni voce di spesa / ERROR -  Select one of the option WP and/or Period per each single budget line!")</f>
        <v>OK</v>
      </c>
      <c r="N74" s="348"/>
      <c r="O74" s="290" t="e">
        <f>O73/P74</f>
        <v>#DIV/0!</v>
      </c>
      <c r="P74" s="289">
        <f>O97+O120+H155+H156</f>
        <v>0</v>
      </c>
      <c r="Q74" s="92"/>
      <c r="R74" s="92"/>
      <c r="V74" s="283"/>
      <c r="W74" s="11"/>
      <c r="X74" s="20"/>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row>
    <row r="75" spans="1:58" ht="13.5" customHeight="1" x14ac:dyDescent="0.25">
      <c r="A75" s="280" t="s">
        <v>15</v>
      </c>
      <c r="B75" s="83"/>
      <c r="C75" s="55">
        <f>SUMPRODUCT(($J$63:$J$72="P1")*($I$63:$I$72&lt;&gt;"")*($I$63:$I$72="WP1")*($O$63:$O$72))</f>
        <v>0</v>
      </c>
      <c r="D75" s="55">
        <f>SUMPRODUCT(($J$63:$J$72="P1")*($I$63:$I$72&lt;&gt;"")*($I$63:$I$72="WP2")*($O$63:$O$72))</f>
        <v>0</v>
      </c>
      <c r="E75" s="55">
        <f>SUMPRODUCT(($J$63:$J$72="P1")*($I$63:$I$72&lt;&gt;"")*($I$63:$I$72="WP3")*($O$63:$O$72))</f>
        <v>0</v>
      </c>
      <c r="F75" s="55">
        <f>SUMPRODUCT(($J$63:$J$72="P1")*($I$63:$I$72&lt;&gt;"")*($I$63:$I$72="WP4")*($O$63:$O$72))</f>
        <v>0</v>
      </c>
      <c r="G75" s="55">
        <f>SUMPRODUCT(($J$63:$J$72="P1")*($I$63:$I$72&lt;&gt;"")*($I$63:$I$72="WP5")*($O$63:$O$72))</f>
        <v>0</v>
      </c>
      <c r="H75" s="90">
        <f>SUM(C75:G75)</f>
        <v>0</v>
      </c>
      <c r="I75" s="92"/>
      <c r="J75" s="351" t="e">
        <f>IF(O74&lt;=2%,"OK","ERRORE - progetto non ammissibile! Rideterminare la percentuale che non deve superare il 2% del totale dei costi del progetto/Ineligible project! Revise the percentage that shall not exceed the maximum percentage of 2% of the total cost of the project!")</f>
        <v>#DIV/0!</v>
      </c>
      <c r="K75" s="351"/>
      <c r="L75" s="92"/>
      <c r="M75" s="349"/>
      <c r="N75" s="349"/>
      <c r="O75" s="92"/>
      <c r="P75" s="92"/>
      <c r="Q75" s="92"/>
      <c r="R75" s="92"/>
      <c r="V75" s="283"/>
      <c r="W75" s="11"/>
      <c r="X75" s="26"/>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row>
    <row r="76" spans="1:58" ht="13.5" customHeight="1" x14ac:dyDescent="0.25">
      <c r="A76" s="280" t="s">
        <v>16</v>
      </c>
      <c r="B76" s="83"/>
      <c r="C76" s="55">
        <f>SUMPRODUCT(($J$63:$J$72="P2")*($I$63:$I$72&lt;&gt;"")*($I$63:$I$72="WP1")*($O$63:$O$72))</f>
        <v>0</v>
      </c>
      <c r="D76" s="55">
        <f>SUMPRODUCT(($J$63:$J$72="P2")*($I$63:$I$72&lt;&gt;"")*($I$63:$I$72="WP2")*($O$63:$O$72))</f>
        <v>0</v>
      </c>
      <c r="E76" s="55">
        <f>SUMPRODUCT(($J$63:$J$72="P2")*($I$63:$I$72&lt;&gt;"")*($I$63:$I$72="WP3")*($O$63:$O$72))</f>
        <v>0</v>
      </c>
      <c r="F76" s="55">
        <f>SUMPRODUCT(($J$63:$J$72="P2")*($I$63:$I$72&lt;&gt;"")*($I$63:$I$72="WP4")*($O$63:$O$72))</f>
        <v>0</v>
      </c>
      <c r="G76" s="55">
        <f>SUMPRODUCT(($J$63:$J$72="P2")*($I$63:$I$72&lt;&gt;"")*($I$63:$I$72="WP5")*($O$63:$O$72))</f>
        <v>0</v>
      </c>
      <c r="H76" s="90">
        <f t="shared" ref="H76:H77" si="8">SUM(C76:G76)</f>
        <v>0</v>
      </c>
      <c r="I76" s="92"/>
      <c r="J76" s="351"/>
      <c r="K76" s="351"/>
      <c r="L76" s="288"/>
      <c r="M76" s="349"/>
      <c r="N76" s="349"/>
      <c r="O76" s="92"/>
      <c r="P76" s="92"/>
      <c r="Q76" s="92"/>
      <c r="V76" s="283"/>
      <c r="W76" s="11"/>
      <c r="X76" s="26"/>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row>
    <row r="77" spans="1:58" ht="13.5" customHeight="1" x14ac:dyDescent="0.25">
      <c r="A77" s="280" t="s">
        <v>20</v>
      </c>
      <c r="B77" s="83"/>
      <c r="C77" s="55">
        <f>SUMPRODUCT(($J$63:$J$72="P3")*($I$63:$I$72&lt;&gt;"")*($I$63:$I$72="WP1")*($O$63:$O$72))</f>
        <v>0</v>
      </c>
      <c r="D77" s="55">
        <f>SUMPRODUCT(($J$63:$J$72="P3")*($I$63:$I$72&lt;&gt;"")*($I$63:$I$72="WP2")*($O$63:$O$72))</f>
        <v>0</v>
      </c>
      <c r="E77" s="55">
        <f>SUMPRODUCT(($J$63:$J$72="P3")*($I$63:$I$72&lt;&gt;"")*($I$63:$I$72="WP3")*($O$63:$O$72))</f>
        <v>0</v>
      </c>
      <c r="F77" s="55">
        <f>SUMPRODUCT(($J$63:$J$72="P3")*($I$63:$I$72&lt;&gt;"")*($I$63:$I$72="WP4")*($O$63:$O$72))</f>
        <v>0</v>
      </c>
      <c r="G77" s="55">
        <f>SUMPRODUCT(($J$63:$J$72="P3")*($I$63:$I$72&lt;&gt;"")*($I$63:$I$72="WP5")*($O$63:$O$72))</f>
        <v>0</v>
      </c>
      <c r="H77" s="90">
        <f t="shared" si="8"/>
        <v>0</v>
      </c>
      <c r="I77" s="92"/>
      <c r="J77" s="351"/>
      <c r="K77" s="351"/>
      <c r="L77" s="288"/>
      <c r="M77" s="349"/>
      <c r="N77" s="349"/>
      <c r="O77" s="92"/>
      <c r="P77" s="92"/>
      <c r="Q77" s="92"/>
      <c r="V77" s="283"/>
      <c r="W77" s="11"/>
      <c r="X77" s="26"/>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row>
    <row r="78" spans="1:58" ht="21.75" customHeight="1" x14ac:dyDescent="0.25">
      <c r="A78" s="56" t="s">
        <v>28</v>
      </c>
      <c r="B78" s="84"/>
      <c r="C78" s="57">
        <f t="shared" ref="C78:H78" si="9">SUM(C75:C77)</f>
        <v>0</v>
      </c>
      <c r="D78" s="57">
        <f t="shared" si="9"/>
        <v>0</v>
      </c>
      <c r="E78" s="57">
        <f t="shared" si="9"/>
        <v>0</v>
      </c>
      <c r="F78" s="57">
        <f t="shared" si="9"/>
        <v>0</v>
      </c>
      <c r="G78" s="57">
        <f t="shared" si="9"/>
        <v>0</v>
      </c>
      <c r="H78" s="57">
        <f t="shared" si="9"/>
        <v>0</v>
      </c>
      <c r="I78" s="92"/>
      <c r="J78" s="351"/>
      <c r="K78" s="351"/>
      <c r="L78" s="288"/>
      <c r="M78" s="92"/>
      <c r="N78" s="92"/>
      <c r="O78" s="92"/>
      <c r="P78" s="92"/>
      <c r="Q78" s="92"/>
      <c r="V78" s="283"/>
      <c r="W78" s="11"/>
      <c r="X78" s="26"/>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row>
    <row r="79" spans="1:58" s="11" customFormat="1" ht="32.25" customHeight="1" x14ac:dyDescent="0.25">
      <c r="A79" s="56" t="s">
        <v>138</v>
      </c>
      <c r="B79" s="84"/>
      <c r="C79" s="57">
        <f>SUMPRODUCT(($I$63:$I$72="WP1")*($H$63:$H$72&lt;&gt;"")*($H$63:$H$72="SI/YES")*($O$63:$O$72))</f>
        <v>0</v>
      </c>
      <c r="D79" s="57">
        <f>SUMPRODUCT(($I$63:$I$72="WP2")*($H$63:$H$72&lt;&gt;"")*($H$63:$H$72="SI/YES")*($O$63:$O$72))</f>
        <v>0</v>
      </c>
      <c r="E79" s="57">
        <f>SUMPRODUCT(($I$63:$I$72="WP3")*($H$63:$H$72&lt;&gt;"")*($H$63:$H$72="SI/YES")*($O$63:$O$72))</f>
        <v>0</v>
      </c>
      <c r="F79" s="57">
        <f>SUMPRODUCT(($I$63:$I$72="WP4")*($H$63:$H$72&lt;&gt;"")*($H$63:$H$72="SI/YES")*($O$63:$O$72))</f>
        <v>0</v>
      </c>
      <c r="G79" s="57">
        <f>SUMPRODUCT(($I$63:$I$72="WP5")*($H$63:$H$72&lt;&gt;"")*($H$63:$H$72="SI/YES")*($O$63:$O$72))</f>
        <v>0</v>
      </c>
      <c r="H79" s="88">
        <f ca="1">SUM(C79:H79)</f>
        <v>0</v>
      </c>
      <c r="I79" s="92"/>
      <c r="J79" s="351"/>
      <c r="K79" s="351"/>
      <c r="L79" s="287"/>
      <c r="M79" s="287"/>
      <c r="N79" s="287"/>
      <c r="O79" s="39"/>
      <c r="P79" s="39"/>
      <c r="Q79" s="39"/>
      <c r="R79" s="39"/>
      <c r="S79" s="40"/>
      <c r="T79" s="40"/>
      <c r="U79" s="40"/>
      <c r="V79" s="40"/>
      <c r="W79" s="40"/>
      <c r="X79" s="40"/>
      <c r="Y79" s="40"/>
      <c r="Z79" s="40"/>
      <c r="AA79" s="40"/>
      <c r="AB79" s="40"/>
      <c r="AC79" s="40"/>
      <c r="AD79" s="40"/>
      <c r="AE79" s="40"/>
      <c r="AF79" s="40"/>
      <c r="AG79" s="40"/>
      <c r="AH79" s="40"/>
      <c r="AI79" s="40"/>
      <c r="AJ79" s="40"/>
      <c r="AK79" s="40"/>
      <c r="AL79" s="283"/>
      <c r="AM79" s="283"/>
      <c r="AN79" s="283"/>
      <c r="AO79" s="283"/>
      <c r="AP79" s="283"/>
      <c r="AQ79" s="283"/>
      <c r="AR79" s="40"/>
      <c r="AS79" s="40"/>
      <c r="AT79" s="40"/>
      <c r="AU79" s="40"/>
      <c r="AV79" s="40"/>
      <c r="AW79" s="40"/>
      <c r="AX79" s="40"/>
      <c r="AY79" s="40"/>
      <c r="AZ79" s="40"/>
      <c r="BA79" s="40"/>
      <c r="BB79" s="40"/>
      <c r="BC79" s="40"/>
      <c r="BD79" s="40"/>
      <c r="BE79" s="40"/>
      <c r="BF79" s="41"/>
    </row>
    <row r="80" spans="1:58" s="11" customFormat="1" ht="16.5" customHeight="1" x14ac:dyDescent="0.25">
      <c r="A80" s="19"/>
      <c r="B80" s="13"/>
      <c r="C80" s="13"/>
      <c r="D80" s="13"/>
      <c r="E80" s="39"/>
      <c r="F80" s="39"/>
      <c r="G80" s="39"/>
      <c r="H80" s="39"/>
      <c r="I80" s="39"/>
      <c r="J80" s="39"/>
      <c r="K80" s="39"/>
      <c r="L80" s="39"/>
      <c r="M80" s="39"/>
      <c r="N80" s="39"/>
      <c r="O80" s="39"/>
      <c r="P80" s="39"/>
      <c r="Q80" s="39"/>
      <c r="R80" s="39"/>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1"/>
    </row>
    <row r="81" spans="1:260" ht="15" customHeight="1" x14ac:dyDescent="0.25">
      <c r="A81" s="85" t="s">
        <v>115</v>
      </c>
      <c r="B81" s="17"/>
      <c r="C81" s="17"/>
      <c r="D81" s="17"/>
      <c r="E81" s="17"/>
      <c r="F81" s="17"/>
      <c r="G81" s="17"/>
      <c r="H81" s="17"/>
      <c r="I81" s="17"/>
      <c r="J81" s="17"/>
      <c r="K81" s="17"/>
      <c r="L81" s="17"/>
      <c r="M81" s="17"/>
      <c r="N81" s="17"/>
      <c r="O81" s="1"/>
      <c r="P81" s="1"/>
      <c r="Q81" s="1"/>
      <c r="R81" s="1"/>
    </row>
    <row r="82" spans="1:260" s="11" customFormat="1" ht="6" customHeight="1" x14ac:dyDescent="0.25">
      <c r="A82" s="13"/>
      <c r="B82" s="13"/>
      <c r="C82" s="13"/>
      <c r="D82" s="13"/>
      <c r="E82" s="13"/>
      <c r="F82" s="13"/>
      <c r="G82" s="13"/>
      <c r="H82" s="13"/>
      <c r="I82" s="13"/>
      <c r="J82" s="13"/>
      <c r="K82" s="13"/>
      <c r="L82" s="13"/>
      <c r="M82" s="13"/>
      <c r="N82" s="13"/>
      <c r="O82" s="13"/>
      <c r="P82" s="13"/>
      <c r="Q82" s="13"/>
      <c r="R82" s="1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row>
    <row r="83" spans="1:260" s="32" customFormat="1" ht="104.25" customHeight="1" x14ac:dyDescent="0.25">
      <c r="A83" s="320" t="s">
        <v>169</v>
      </c>
      <c r="B83" s="320"/>
      <c r="C83" s="320"/>
      <c r="D83" s="320"/>
      <c r="E83" s="320"/>
      <c r="F83" s="320"/>
      <c r="G83" s="320"/>
      <c r="H83" s="320"/>
      <c r="I83" s="320"/>
      <c r="J83" s="320"/>
      <c r="K83" s="320"/>
      <c r="L83" s="320"/>
      <c r="M83" s="320"/>
      <c r="N83" s="320"/>
      <c r="O83" s="320"/>
      <c r="P83" s="92"/>
      <c r="Q83" s="278"/>
      <c r="R83" s="278"/>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IZ83" s="2"/>
    </row>
    <row r="84" spans="1:260" s="32" customFormat="1" ht="10.5" customHeight="1" x14ac:dyDescent="0.25">
      <c r="A84" s="327"/>
      <c r="B84" s="327"/>
      <c r="C84" s="327"/>
      <c r="D84" s="327"/>
      <c r="E84" s="327"/>
      <c r="F84" s="327"/>
      <c r="G84" s="327"/>
      <c r="H84" s="327"/>
      <c r="I84" s="327"/>
      <c r="J84" s="327"/>
      <c r="K84" s="327"/>
      <c r="L84" s="327"/>
      <c r="M84" s="327"/>
      <c r="N84" s="327"/>
      <c r="O84" s="327"/>
      <c r="P84" s="92"/>
      <c r="Q84" s="92"/>
      <c r="R84" s="282"/>
      <c r="IZ84" s="2"/>
    </row>
    <row r="85" spans="1:260" ht="18.75" customHeight="1" x14ac:dyDescent="0.25">
      <c r="A85" s="322" t="s">
        <v>64</v>
      </c>
      <c r="B85" s="322" t="s">
        <v>23</v>
      </c>
      <c r="C85" s="322"/>
      <c r="D85" s="322"/>
      <c r="E85" s="341" t="s">
        <v>116</v>
      </c>
      <c r="F85" s="341"/>
      <c r="G85" s="341" t="s">
        <v>26</v>
      </c>
      <c r="H85" s="337" t="s">
        <v>113</v>
      </c>
      <c r="I85" s="337"/>
      <c r="J85" s="337"/>
      <c r="K85" s="337"/>
      <c r="L85" s="337"/>
      <c r="M85" s="337"/>
      <c r="N85" s="337"/>
      <c r="O85" s="337"/>
      <c r="P85" s="92"/>
      <c r="Q85" s="92"/>
      <c r="R85" s="97"/>
      <c r="S85" s="20"/>
      <c r="T85" s="20"/>
      <c r="U85" s="20"/>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row>
    <row r="86" spans="1:260" ht="70.5" customHeight="1" x14ac:dyDescent="0.25">
      <c r="A86" s="322"/>
      <c r="B86" s="322"/>
      <c r="C86" s="322"/>
      <c r="D86" s="322"/>
      <c r="E86" s="341"/>
      <c r="F86" s="341"/>
      <c r="G86" s="341"/>
      <c r="H86" s="284" t="s">
        <v>128</v>
      </c>
      <c r="I86" s="270" t="s">
        <v>100</v>
      </c>
      <c r="J86" s="285" t="s">
        <v>114</v>
      </c>
      <c r="K86" s="285" t="s">
        <v>27</v>
      </c>
      <c r="L86" s="270" t="s">
        <v>109</v>
      </c>
      <c r="M86" s="270" t="s">
        <v>110</v>
      </c>
      <c r="N86" s="270" t="s">
        <v>111</v>
      </c>
      <c r="O86" s="280" t="s">
        <v>101</v>
      </c>
      <c r="P86" s="92"/>
      <c r="Q86" s="92"/>
      <c r="R86" s="98"/>
      <c r="S86" s="21"/>
      <c r="V86" s="283"/>
      <c r="W86" s="21"/>
      <c r="X86" s="21"/>
      <c r="Y86" s="21"/>
      <c r="Z86" s="283"/>
      <c r="AA86" s="21"/>
      <c r="AB86" s="21"/>
      <c r="AC86" s="21"/>
      <c r="AD86" s="283"/>
      <c r="AE86" s="21"/>
      <c r="AF86" s="21"/>
      <c r="AG86" s="21"/>
      <c r="AH86" s="283"/>
      <c r="AI86" s="21"/>
      <c r="AJ86" s="21"/>
      <c r="AK86" s="21"/>
      <c r="AL86" s="283"/>
      <c r="AM86" s="21"/>
      <c r="AN86" s="21"/>
      <c r="AO86" s="21"/>
      <c r="AP86" s="283"/>
      <c r="AQ86" s="21"/>
      <c r="AR86" s="21"/>
      <c r="AS86" s="21"/>
      <c r="AT86" s="283"/>
      <c r="AU86" s="21"/>
      <c r="AV86" s="21"/>
      <c r="AW86" s="21"/>
      <c r="AX86" s="283"/>
      <c r="AY86" s="21"/>
      <c r="AZ86" s="21"/>
      <c r="BA86" s="21"/>
      <c r="BB86" s="283"/>
      <c r="BC86" s="21"/>
      <c r="BD86" s="21"/>
      <c r="BE86" s="21"/>
      <c r="BF86" s="331"/>
    </row>
    <row r="87" spans="1:260" ht="15" customHeight="1" x14ac:dyDescent="0.25">
      <c r="A87" s="322"/>
      <c r="B87" s="321"/>
      <c r="C87" s="321"/>
      <c r="D87" s="321"/>
      <c r="E87" s="321"/>
      <c r="F87" s="321"/>
      <c r="G87" s="253"/>
      <c r="H87" s="251"/>
      <c r="I87" s="251"/>
      <c r="J87" s="251"/>
      <c r="K87" s="251"/>
      <c r="L87" s="251"/>
      <c r="M87" s="251"/>
      <c r="N87" s="264"/>
      <c r="O87" s="247">
        <f t="shared" ref="O87:O96" si="10">M87*N87</f>
        <v>0</v>
      </c>
      <c r="P87" s="92"/>
      <c r="Q87" s="92"/>
      <c r="R87" s="99"/>
      <c r="S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row>
    <row r="88" spans="1:260" ht="12.75" customHeight="1" x14ac:dyDescent="0.25">
      <c r="A88" s="322"/>
      <c r="B88" s="321"/>
      <c r="C88" s="321"/>
      <c r="D88" s="321"/>
      <c r="E88" s="321"/>
      <c r="F88" s="321"/>
      <c r="G88" s="253"/>
      <c r="H88" s="251"/>
      <c r="I88" s="251"/>
      <c r="J88" s="251"/>
      <c r="K88" s="251"/>
      <c r="L88" s="251"/>
      <c r="M88" s="251"/>
      <c r="N88" s="264"/>
      <c r="O88" s="247">
        <f t="shared" si="10"/>
        <v>0</v>
      </c>
      <c r="P88" s="92"/>
      <c r="Q88" s="92"/>
      <c r="R88" s="99"/>
      <c r="S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row>
    <row r="89" spans="1:260" ht="15" customHeight="1" x14ac:dyDescent="0.25">
      <c r="A89" s="322"/>
      <c r="B89" s="321"/>
      <c r="C89" s="321"/>
      <c r="D89" s="321"/>
      <c r="E89" s="321"/>
      <c r="F89" s="321"/>
      <c r="G89" s="253"/>
      <c r="H89" s="251"/>
      <c r="I89" s="251"/>
      <c r="J89" s="251"/>
      <c r="K89" s="251"/>
      <c r="L89" s="251"/>
      <c r="M89" s="251"/>
      <c r="N89" s="264"/>
      <c r="O89" s="247">
        <f t="shared" si="10"/>
        <v>0</v>
      </c>
      <c r="P89" s="92"/>
      <c r="Q89" s="92"/>
      <c r="R89" s="99"/>
      <c r="S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row>
    <row r="90" spans="1:260" ht="15" customHeight="1" x14ac:dyDescent="0.25">
      <c r="A90" s="322"/>
      <c r="B90" s="321"/>
      <c r="C90" s="321"/>
      <c r="D90" s="321"/>
      <c r="E90" s="321"/>
      <c r="F90" s="321"/>
      <c r="G90" s="253"/>
      <c r="H90" s="251"/>
      <c r="I90" s="251"/>
      <c r="J90" s="251"/>
      <c r="K90" s="251"/>
      <c r="L90" s="251"/>
      <c r="M90" s="251"/>
      <c r="N90" s="264"/>
      <c r="O90" s="247">
        <f t="shared" si="10"/>
        <v>0</v>
      </c>
      <c r="P90" s="92"/>
      <c r="Q90" s="92"/>
      <c r="R90" s="99"/>
      <c r="S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row>
    <row r="91" spans="1:260" ht="15" customHeight="1" x14ac:dyDescent="0.25">
      <c r="A91" s="322"/>
      <c r="B91" s="321"/>
      <c r="C91" s="321"/>
      <c r="D91" s="321"/>
      <c r="E91" s="321"/>
      <c r="F91" s="321"/>
      <c r="G91" s="253"/>
      <c r="H91" s="251"/>
      <c r="I91" s="251"/>
      <c r="J91" s="251"/>
      <c r="K91" s="251"/>
      <c r="L91" s="251"/>
      <c r="M91" s="251"/>
      <c r="N91" s="264"/>
      <c r="O91" s="247">
        <f t="shared" si="10"/>
        <v>0</v>
      </c>
      <c r="P91" s="92"/>
      <c r="Q91" s="92"/>
      <c r="R91" s="99"/>
      <c r="S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row>
    <row r="92" spans="1:260" ht="15" customHeight="1" x14ac:dyDescent="0.25">
      <c r="A92" s="322"/>
      <c r="B92" s="321"/>
      <c r="C92" s="321"/>
      <c r="D92" s="321"/>
      <c r="E92" s="321"/>
      <c r="F92" s="321"/>
      <c r="G92" s="253"/>
      <c r="H92" s="251"/>
      <c r="I92" s="251"/>
      <c r="J92" s="251"/>
      <c r="K92" s="251"/>
      <c r="L92" s="251"/>
      <c r="M92" s="251"/>
      <c r="N92" s="252"/>
      <c r="O92" s="247">
        <f t="shared" si="10"/>
        <v>0</v>
      </c>
      <c r="P92" s="92"/>
      <c r="Q92" s="92"/>
      <c r="R92" s="99"/>
      <c r="S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row>
    <row r="93" spans="1:260" ht="15" customHeight="1" x14ac:dyDescent="0.25">
      <c r="A93" s="322"/>
      <c r="B93" s="321"/>
      <c r="C93" s="321"/>
      <c r="D93" s="321"/>
      <c r="E93" s="321"/>
      <c r="F93" s="321"/>
      <c r="G93" s="253"/>
      <c r="H93" s="251"/>
      <c r="I93" s="251"/>
      <c r="J93" s="251"/>
      <c r="K93" s="251"/>
      <c r="L93" s="251"/>
      <c r="M93" s="251"/>
      <c r="N93" s="252"/>
      <c r="O93" s="247">
        <f t="shared" si="10"/>
        <v>0</v>
      </c>
      <c r="P93" s="92"/>
      <c r="Q93" s="92"/>
      <c r="R93" s="99"/>
      <c r="S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row>
    <row r="94" spans="1:260" ht="15" customHeight="1" x14ac:dyDescent="0.25">
      <c r="A94" s="322"/>
      <c r="B94" s="321"/>
      <c r="C94" s="321"/>
      <c r="D94" s="321"/>
      <c r="E94" s="321"/>
      <c r="F94" s="321"/>
      <c r="G94" s="253"/>
      <c r="H94" s="251"/>
      <c r="I94" s="251"/>
      <c r="J94" s="251"/>
      <c r="K94" s="251"/>
      <c r="L94" s="251"/>
      <c r="M94" s="251"/>
      <c r="N94" s="252"/>
      <c r="O94" s="247">
        <f t="shared" si="10"/>
        <v>0</v>
      </c>
      <c r="P94" s="92"/>
      <c r="Q94" s="92"/>
      <c r="R94" s="99"/>
      <c r="S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row>
    <row r="95" spans="1:260" ht="15" customHeight="1" x14ac:dyDescent="0.25">
      <c r="A95" s="322"/>
      <c r="B95" s="321"/>
      <c r="C95" s="321"/>
      <c r="D95" s="321"/>
      <c r="E95" s="321"/>
      <c r="F95" s="321"/>
      <c r="G95" s="253"/>
      <c r="H95" s="251"/>
      <c r="I95" s="251"/>
      <c r="J95" s="251"/>
      <c r="K95" s="251"/>
      <c r="L95" s="251"/>
      <c r="M95" s="251"/>
      <c r="N95" s="252"/>
      <c r="O95" s="247">
        <f t="shared" si="10"/>
        <v>0</v>
      </c>
      <c r="P95" s="92"/>
      <c r="Q95" s="92"/>
      <c r="R95" s="99"/>
      <c r="S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row>
    <row r="96" spans="1:260" ht="15" customHeight="1" x14ac:dyDescent="0.25">
      <c r="A96" s="322"/>
      <c r="B96" s="352"/>
      <c r="C96" s="352"/>
      <c r="D96" s="352"/>
      <c r="E96" s="352"/>
      <c r="F96" s="352"/>
      <c r="G96" s="82"/>
      <c r="H96" s="80"/>
      <c r="I96" s="251"/>
      <c r="J96" s="251"/>
      <c r="K96" s="251"/>
      <c r="L96" s="80"/>
      <c r="M96" s="80"/>
      <c r="N96" s="81"/>
      <c r="O96" s="247">
        <f t="shared" si="10"/>
        <v>0</v>
      </c>
      <c r="P96" s="92"/>
      <c r="Q96" s="92"/>
      <c r="R96" s="99"/>
      <c r="S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row>
    <row r="97" spans="1:260" ht="15.6" x14ac:dyDescent="0.25">
      <c r="A97" s="56" t="s">
        <v>28</v>
      </c>
      <c r="B97" s="248"/>
      <c r="C97" s="248"/>
      <c r="D97" s="248"/>
      <c r="E97" s="248"/>
      <c r="F97" s="248"/>
      <c r="G97" s="248"/>
      <c r="H97" s="248"/>
      <c r="I97" s="248"/>
      <c r="J97" s="248"/>
      <c r="K97" s="248"/>
      <c r="L97" s="248"/>
      <c r="M97" s="248"/>
      <c r="N97" s="248"/>
      <c r="O97" s="246">
        <f>SUM(O87:O96)</f>
        <v>0</v>
      </c>
      <c r="P97" s="92"/>
      <c r="Q97" s="92"/>
      <c r="R97" s="96"/>
      <c r="S97" s="24"/>
      <c r="T97" s="23"/>
      <c r="U97" s="23"/>
      <c r="V97" s="24"/>
      <c r="W97" s="23"/>
      <c r="X97" s="23"/>
      <c r="Y97" s="24"/>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row>
    <row r="98" spans="1:260" ht="76.5" customHeight="1" x14ac:dyDescent="0.25">
      <c r="A98" s="54"/>
      <c r="B98" s="280"/>
      <c r="C98" s="280" t="s">
        <v>50</v>
      </c>
      <c r="D98" s="280" t="s">
        <v>51</v>
      </c>
      <c r="E98" s="280" t="s">
        <v>52</v>
      </c>
      <c r="F98" s="280" t="s">
        <v>205</v>
      </c>
      <c r="G98" s="280" t="s">
        <v>206</v>
      </c>
      <c r="H98" s="280" t="s">
        <v>28</v>
      </c>
      <c r="I98" s="92"/>
      <c r="J98" s="92"/>
      <c r="K98" s="92"/>
      <c r="L98" s="92"/>
      <c r="M98" s="348" t="str">
        <f>IF(H102=O97,"OK","ERRORE - Seleziona una delle opzioni WP e/o Periodo per ogni voce di spesa / ERROR -  Select one of the option WP and/or Period per each single budget line!")</f>
        <v>OK</v>
      </c>
      <c r="N98" s="348"/>
      <c r="O98" s="92"/>
      <c r="P98" s="92"/>
      <c r="Q98" s="92"/>
      <c r="R98" s="92"/>
      <c r="V98" s="283"/>
      <c r="W98" s="11"/>
      <c r="X98" s="20"/>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row>
    <row r="99" spans="1:260" ht="13.5" customHeight="1" x14ac:dyDescent="0.25">
      <c r="A99" s="280" t="s">
        <v>15</v>
      </c>
      <c r="B99" s="83"/>
      <c r="C99" s="55">
        <f>SUMPRODUCT(($J$87:$J$96="P1")*($I$87:$I$96&lt;&gt;"")*($I$87:$I$96="WP1")*($O$87:$O$96))</f>
        <v>0</v>
      </c>
      <c r="D99" s="55">
        <f>SUMPRODUCT(($J$87:$J$96="P1")*($I$87:$I$96&lt;&gt;"")*($I$87:$I$96="WP2")*($O$87:$O$96))</f>
        <v>0</v>
      </c>
      <c r="E99" s="55">
        <f>SUMPRODUCT(($J$87:$J$96="P1")*($I$87:$I$96&lt;&gt;"")*($I$87:$I$96="WP3")*($O$87:$O$96))</f>
        <v>0</v>
      </c>
      <c r="F99" s="55">
        <f>SUMPRODUCT(($J$87:$J$96="P1")*($I$87:$I$96&lt;&gt;"")*($I$87:$I$96="WP4")*($O$87:$O$96))</f>
        <v>0</v>
      </c>
      <c r="G99" s="55">
        <f>SUMPRODUCT(($J$87:$J$96="P1")*($I$87:$I$96&lt;&gt;"")*($I$87:$I$96="WP5")*($O$87:$O$96))</f>
        <v>0</v>
      </c>
      <c r="H99" s="90">
        <f>SUM(C99:G99)</f>
        <v>0</v>
      </c>
      <c r="I99" s="92"/>
      <c r="J99" s="92"/>
      <c r="K99" s="92"/>
      <c r="L99" s="92"/>
      <c r="M99" s="349"/>
      <c r="N99" s="349"/>
      <c r="O99" s="92"/>
      <c r="P99" s="92"/>
      <c r="Q99" s="92"/>
      <c r="R99" s="92"/>
      <c r="V99" s="283"/>
      <c r="W99" s="11"/>
      <c r="X99" s="26"/>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row>
    <row r="100" spans="1:260" ht="13.5" customHeight="1" x14ac:dyDescent="0.25">
      <c r="A100" s="280" t="s">
        <v>16</v>
      </c>
      <c r="B100" s="83"/>
      <c r="C100" s="55">
        <f>SUMPRODUCT(($J$87:$J$96="P2")*($I$87:$I$96&lt;&gt;"")*($I$87:$I$96="WP1")*($O$87:$O$96))</f>
        <v>0</v>
      </c>
      <c r="D100" s="55">
        <f>SUMPRODUCT(($J$87:$J$96="P2")*($I$87:$I$96&lt;&gt;"")*($I$87:$I$96="WP2")*($O$87:$O$96))</f>
        <v>0</v>
      </c>
      <c r="E100" s="55">
        <f>SUMPRODUCT(($J$87:$J$96="P2")*($I$87:$I$96&lt;&gt;"")*($I$87:$I$96="WP3")*($O$87:$O$96))</f>
        <v>0</v>
      </c>
      <c r="F100" s="55">
        <f>SUMPRODUCT(($J$87:$J$96="P2")*($I$87:$I$96&lt;&gt;"")*($I$87:$I$96="WP4")*($O$87:$O$96))</f>
        <v>0</v>
      </c>
      <c r="G100" s="55">
        <f>SUMPRODUCT(($J$87:$J$96="P2")*($I$87:$I$96&lt;&gt;"")*($I$87:$I$96="WP5")*($O$87:$O$96))</f>
        <v>0</v>
      </c>
      <c r="H100" s="90">
        <f>SUM(C100:G100)</f>
        <v>0</v>
      </c>
      <c r="I100" s="92"/>
      <c r="J100" s="92"/>
      <c r="K100" s="92"/>
      <c r="L100" s="92"/>
      <c r="M100" s="349"/>
      <c r="N100" s="349"/>
      <c r="O100" s="92"/>
      <c r="P100" s="92"/>
      <c r="Q100" s="92"/>
      <c r="R100" s="92"/>
      <c r="V100" s="283"/>
      <c r="W100" s="11"/>
      <c r="X100" s="26"/>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row>
    <row r="101" spans="1:260" ht="13.5" customHeight="1" x14ac:dyDescent="0.25">
      <c r="A101" s="280" t="s">
        <v>20</v>
      </c>
      <c r="B101" s="83"/>
      <c r="C101" s="55">
        <f>SUMPRODUCT(($J$87:$J$96="P3")*($I$87:$I$96&lt;&gt;"")*($I$87:$I$96="WP1")*($O$87:$O$96))</f>
        <v>0</v>
      </c>
      <c r="D101" s="55">
        <f>SUMPRODUCT(($J$87:$J$96="P3")*($I$87:$I$96&lt;&gt;"")*($I$87:$I$96="WP2")*($O$87:$O$96))</f>
        <v>0</v>
      </c>
      <c r="E101" s="55">
        <f>SUMPRODUCT(($J$87:$J$96="P3")*($I$87:$I$96&lt;&gt;"")*($I$87:$I$96="WP3")*($O$87:$O$96))</f>
        <v>0</v>
      </c>
      <c r="F101" s="55">
        <f>SUMPRODUCT(($J$87:$J$96="P3")*($I$87:$I$96&lt;&gt;"")*($I$87:$I$96="WP4")*($O$87:$O$96))</f>
        <v>0</v>
      </c>
      <c r="G101" s="55">
        <f>SUMPRODUCT(($J$87:$J$96="P3")*($I$87:$I$96&lt;&gt;"")*($I$87:$I$96="WP5")*($O$87:$O$96))</f>
        <v>0</v>
      </c>
      <c r="H101" s="90">
        <f>SUM(C101:G101)</f>
        <v>0</v>
      </c>
      <c r="I101" s="92"/>
      <c r="J101" s="92"/>
      <c r="K101" s="92"/>
      <c r="L101" s="92"/>
      <c r="M101" s="349"/>
      <c r="N101" s="349"/>
      <c r="O101" s="92"/>
      <c r="P101" s="92"/>
      <c r="Q101" s="92"/>
      <c r="R101" s="92"/>
      <c r="V101" s="283"/>
      <c r="W101" s="11"/>
      <c r="X101" s="26"/>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row>
    <row r="102" spans="1:260" ht="13.5" customHeight="1" x14ac:dyDescent="0.25">
      <c r="A102" s="56" t="s">
        <v>28</v>
      </c>
      <c r="B102" s="84"/>
      <c r="C102" s="57">
        <f>SUM(C99:C101)</f>
        <v>0</v>
      </c>
      <c r="D102" s="57">
        <f>SUM(D99:D101)</f>
        <v>0</v>
      </c>
      <c r="E102" s="57">
        <f>SUM(E99:E101)</f>
        <v>0</v>
      </c>
      <c r="F102" s="57">
        <f t="shared" ref="F102:G102" si="11">SUM(F99:F101)</f>
        <v>0</v>
      </c>
      <c r="G102" s="57">
        <f t="shared" si="11"/>
        <v>0</v>
      </c>
      <c r="H102" s="57">
        <f>SUM(C102:G102)</f>
        <v>0</v>
      </c>
      <c r="I102" s="92"/>
      <c r="J102" s="92"/>
      <c r="K102" s="92"/>
      <c r="L102" s="92"/>
      <c r="M102" s="349"/>
      <c r="N102" s="349"/>
      <c r="O102" s="92"/>
      <c r="P102" s="92"/>
      <c r="Q102" s="92"/>
      <c r="R102" s="92"/>
      <c r="V102" s="283"/>
      <c r="W102" s="11"/>
      <c r="X102" s="26"/>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row>
    <row r="103" spans="1:260" s="42" customFormat="1" ht="39" customHeight="1" x14ac:dyDescent="0.25">
      <c r="A103" s="56" t="s">
        <v>138</v>
      </c>
      <c r="B103" s="84"/>
      <c r="C103" s="57">
        <f>SUMPRODUCT(($I$87:$I$96="WP1")*($H$87:$H$96&lt;&gt;"")*($H$87:$H$96="SI/YES")*($O$87:$O$96))</f>
        <v>0</v>
      </c>
      <c r="D103" s="57">
        <f>SUMPRODUCT(($I$87:$I$96="WP2")*($H$87:$H$96&lt;&gt;"")*($H$87:$H$96="SI/YES")*($O$87:$O$96))</f>
        <v>0</v>
      </c>
      <c r="E103" s="57">
        <f>SUMPRODUCT(($I$87:$I$96="WP3")*($H$87:$H$96&lt;&gt;"")*($H$87:$H$96="SI/YES")*($O$87:$O$96))</f>
        <v>0</v>
      </c>
      <c r="F103" s="57">
        <f>SUMPRODUCT(($I$87:$I$96="WP4")*($H$87:$H$96&lt;&gt;"")*($H$87:$H$96="SI/YES")*($O$87:$O$96))</f>
        <v>0</v>
      </c>
      <c r="G103" s="57">
        <f>SUMPRODUCT(($I$87:$I$96="WP5")*($H$87:$H$96&lt;&gt;"")*($H$87:$H$96="SI/YES")*($O$87:$O$96))</f>
        <v>0</v>
      </c>
      <c r="H103" s="57">
        <f>SUM(C103:G103)</f>
        <v>0</v>
      </c>
      <c r="I103" s="92"/>
      <c r="J103" s="19"/>
      <c r="K103" s="19"/>
      <c r="L103" s="19"/>
      <c r="M103" s="19"/>
      <c r="N103" s="19"/>
      <c r="O103" s="19"/>
      <c r="P103" s="19"/>
      <c r="Q103" s="19"/>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11"/>
      <c r="BH103" s="11"/>
      <c r="BI103" s="11"/>
      <c r="BJ103" s="11"/>
      <c r="BK103" s="11"/>
      <c r="BL103" s="11"/>
      <c r="BM103" s="11"/>
      <c r="BN103" s="11"/>
    </row>
    <row r="104" spans="1:260" s="42" customFormat="1" ht="16.5" customHeight="1" x14ac:dyDescent="0.25">
      <c r="A104" s="19"/>
      <c r="B104" s="19"/>
      <c r="C104" s="19"/>
      <c r="D104" s="19"/>
      <c r="E104" s="19"/>
      <c r="F104" s="19"/>
      <c r="G104" s="19"/>
      <c r="H104" s="19"/>
      <c r="I104" s="19"/>
      <c r="J104" s="19"/>
      <c r="K104" s="19"/>
      <c r="L104" s="19"/>
      <c r="M104" s="19"/>
      <c r="N104" s="19"/>
      <c r="O104" s="19"/>
      <c r="P104" s="19"/>
      <c r="Q104" s="19"/>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11"/>
      <c r="BH104" s="11"/>
      <c r="BI104" s="11"/>
      <c r="BJ104" s="11"/>
      <c r="BK104" s="11"/>
      <c r="BL104" s="11"/>
      <c r="BM104" s="11"/>
      <c r="BN104" s="11"/>
    </row>
    <row r="105" spans="1:260" ht="15" customHeight="1" x14ac:dyDescent="0.25">
      <c r="A105" s="85" t="s">
        <v>118</v>
      </c>
      <c r="B105" s="17"/>
      <c r="C105" s="17"/>
      <c r="D105" s="17"/>
      <c r="E105" s="17"/>
      <c r="F105" s="17"/>
      <c r="G105" s="17"/>
      <c r="H105" s="17"/>
      <c r="I105" s="17"/>
      <c r="J105" s="17"/>
      <c r="K105" s="17"/>
      <c r="L105" s="17"/>
      <c r="M105" s="17"/>
      <c r="N105" s="17"/>
      <c r="O105" s="1"/>
      <c r="P105" s="1"/>
      <c r="Q105" s="1"/>
      <c r="R105" s="1"/>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row>
    <row r="106" spans="1:260" s="11" customFormat="1" ht="5.25" customHeight="1" x14ac:dyDescent="0.25">
      <c r="A106" s="13"/>
      <c r="B106" s="13"/>
      <c r="C106" s="13"/>
      <c r="D106" s="13"/>
      <c r="E106" s="13"/>
      <c r="F106" s="13"/>
      <c r="G106" s="13"/>
      <c r="H106" s="13"/>
      <c r="I106" s="13"/>
      <c r="J106" s="13"/>
      <c r="K106" s="13"/>
      <c r="L106" s="13"/>
      <c r="M106" s="13"/>
      <c r="N106" s="13"/>
      <c r="O106" s="13"/>
      <c r="P106" s="13"/>
      <c r="Q106" s="13"/>
      <c r="R106" s="1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row>
    <row r="107" spans="1:260" s="32" customFormat="1" ht="104.25" customHeight="1" x14ac:dyDescent="0.25">
      <c r="A107" s="320" t="s">
        <v>169</v>
      </c>
      <c r="B107" s="320"/>
      <c r="C107" s="320"/>
      <c r="D107" s="320"/>
      <c r="E107" s="320"/>
      <c r="F107" s="320"/>
      <c r="G107" s="320"/>
      <c r="H107" s="320"/>
      <c r="I107" s="320"/>
      <c r="J107" s="320"/>
      <c r="K107" s="320"/>
      <c r="L107" s="320"/>
      <c r="M107" s="320"/>
      <c r="N107" s="320"/>
      <c r="O107" s="320"/>
      <c r="P107" s="92"/>
      <c r="Q107" s="278"/>
      <c r="R107" s="278"/>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IZ107" s="2"/>
    </row>
    <row r="108" spans="1:260" ht="24" customHeight="1" x14ac:dyDescent="0.25">
      <c r="A108" s="322" t="s">
        <v>119</v>
      </c>
      <c r="B108" s="322" t="s">
        <v>23</v>
      </c>
      <c r="C108" s="322"/>
      <c r="D108" s="322"/>
      <c r="E108" s="341" t="s">
        <v>116</v>
      </c>
      <c r="F108" s="341"/>
      <c r="G108" s="341" t="s">
        <v>26</v>
      </c>
      <c r="H108" s="337" t="s">
        <v>113</v>
      </c>
      <c r="I108" s="337"/>
      <c r="J108" s="337"/>
      <c r="K108" s="337"/>
      <c r="L108" s="337"/>
      <c r="M108" s="337"/>
      <c r="N108" s="337"/>
      <c r="O108" s="337"/>
      <c r="P108" s="92"/>
      <c r="Q108" s="97"/>
      <c r="R108" s="97"/>
      <c r="S108" s="20"/>
      <c r="T108" s="20"/>
      <c r="U108" s="20"/>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18"/>
      <c r="BH108" s="18"/>
      <c r="BI108" s="18"/>
      <c r="BJ108" s="18"/>
      <c r="BK108" s="18"/>
      <c r="BL108" s="18"/>
      <c r="BM108" s="18"/>
      <c r="BN108" s="18"/>
    </row>
    <row r="109" spans="1:260" ht="63.75" customHeight="1" x14ac:dyDescent="0.25">
      <c r="A109" s="322"/>
      <c r="B109" s="322"/>
      <c r="C109" s="322"/>
      <c r="D109" s="322"/>
      <c r="E109" s="341"/>
      <c r="F109" s="341"/>
      <c r="G109" s="341"/>
      <c r="H109" s="284" t="s">
        <v>128</v>
      </c>
      <c r="I109" s="270" t="s">
        <v>100</v>
      </c>
      <c r="J109" s="285" t="s">
        <v>114</v>
      </c>
      <c r="K109" s="285" t="s">
        <v>27</v>
      </c>
      <c r="L109" s="270" t="s">
        <v>109</v>
      </c>
      <c r="M109" s="270" t="s">
        <v>110</v>
      </c>
      <c r="N109" s="270" t="s">
        <v>111</v>
      </c>
      <c r="O109" s="280" t="s">
        <v>101</v>
      </c>
      <c r="P109" s="92"/>
      <c r="Q109" s="98"/>
      <c r="R109" s="98"/>
      <c r="S109" s="43"/>
      <c r="T109" s="18"/>
      <c r="U109" s="18"/>
      <c r="V109" s="283"/>
      <c r="W109" s="21"/>
      <c r="X109" s="21"/>
      <c r="Y109" s="21"/>
      <c r="Z109" s="283"/>
      <c r="AA109" s="21"/>
      <c r="AB109" s="21"/>
      <c r="AC109" s="21"/>
      <c r="AD109" s="283"/>
      <c r="AE109" s="21"/>
      <c r="AF109" s="21"/>
      <c r="AG109" s="21"/>
      <c r="AH109" s="283"/>
      <c r="AI109" s="21"/>
      <c r="AJ109" s="21"/>
      <c r="AK109" s="21"/>
      <c r="AL109" s="283"/>
      <c r="AM109" s="21"/>
      <c r="AN109" s="21"/>
      <c r="AO109" s="21"/>
      <c r="AP109" s="283"/>
      <c r="AQ109" s="21"/>
      <c r="AR109" s="21"/>
      <c r="AS109" s="21"/>
      <c r="AT109" s="283"/>
      <c r="AU109" s="21"/>
      <c r="AV109" s="21"/>
      <c r="AW109" s="21"/>
      <c r="AX109" s="283"/>
      <c r="AY109" s="21"/>
      <c r="AZ109" s="21"/>
      <c r="BA109" s="21"/>
      <c r="BB109" s="283"/>
      <c r="BC109" s="21"/>
      <c r="BD109" s="21"/>
      <c r="BE109" s="21"/>
      <c r="BF109" s="331"/>
      <c r="BG109" s="18"/>
      <c r="BH109" s="18"/>
      <c r="BI109" s="18"/>
      <c r="BJ109" s="18"/>
      <c r="BK109" s="18"/>
      <c r="BL109" s="18"/>
      <c r="BM109" s="18"/>
      <c r="BN109" s="18"/>
    </row>
    <row r="110" spans="1:260" ht="15" customHeight="1" x14ac:dyDescent="0.25">
      <c r="A110" s="322"/>
      <c r="B110" s="321"/>
      <c r="C110" s="321"/>
      <c r="D110" s="321"/>
      <c r="E110" s="321"/>
      <c r="F110" s="321"/>
      <c r="G110" s="253"/>
      <c r="H110" s="251"/>
      <c r="I110" s="251"/>
      <c r="J110" s="251"/>
      <c r="K110" s="251"/>
      <c r="L110" s="251"/>
      <c r="M110" s="251"/>
      <c r="N110" s="264"/>
      <c r="O110" s="247">
        <f t="shared" ref="O110:O119" si="12">M110*N110</f>
        <v>0</v>
      </c>
      <c r="P110" s="92"/>
      <c r="Q110" s="99"/>
      <c r="R110" s="99"/>
      <c r="S110" s="43"/>
      <c r="T110" s="18"/>
      <c r="U110" s="18"/>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8"/>
      <c r="BH110" s="18"/>
      <c r="BI110" s="18"/>
      <c r="BJ110" s="18"/>
      <c r="BK110" s="18"/>
      <c r="BL110" s="18"/>
      <c r="BM110" s="18"/>
      <c r="BN110" s="18"/>
    </row>
    <row r="111" spans="1:260" ht="12.75" customHeight="1" x14ac:dyDescent="0.25">
      <c r="A111" s="322"/>
      <c r="B111" s="321"/>
      <c r="C111" s="321"/>
      <c r="D111" s="321"/>
      <c r="E111" s="321"/>
      <c r="F111" s="321"/>
      <c r="G111" s="253"/>
      <c r="H111" s="251"/>
      <c r="I111" s="251"/>
      <c r="J111" s="251"/>
      <c r="K111" s="251"/>
      <c r="L111" s="251"/>
      <c r="M111" s="251"/>
      <c r="N111" s="264"/>
      <c r="O111" s="247">
        <f t="shared" si="12"/>
        <v>0</v>
      </c>
      <c r="P111" s="92"/>
      <c r="Q111" s="99"/>
      <c r="R111" s="99"/>
      <c r="S111" s="43"/>
      <c r="T111" s="18"/>
      <c r="U111" s="18"/>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18"/>
      <c r="BH111" s="18"/>
      <c r="BI111" s="18"/>
      <c r="BJ111" s="18"/>
      <c r="BK111" s="18"/>
      <c r="BL111" s="18"/>
      <c r="BM111" s="18"/>
      <c r="BN111" s="18"/>
    </row>
    <row r="112" spans="1:260" ht="15" customHeight="1" x14ac:dyDescent="0.25">
      <c r="A112" s="322"/>
      <c r="B112" s="321"/>
      <c r="C112" s="321"/>
      <c r="D112" s="321"/>
      <c r="E112" s="321"/>
      <c r="F112" s="321"/>
      <c r="G112" s="253"/>
      <c r="H112" s="251"/>
      <c r="I112" s="251"/>
      <c r="J112" s="251"/>
      <c r="K112" s="251"/>
      <c r="L112" s="251"/>
      <c r="M112" s="251"/>
      <c r="N112" s="264"/>
      <c r="O112" s="247">
        <f t="shared" si="12"/>
        <v>0</v>
      </c>
      <c r="P112" s="92"/>
      <c r="Q112" s="99"/>
      <c r="R112" s="99"/>
      <c r="S112" s="43"/>
      <c r="T112" s="18"/>
      <c r="U112" s="18"/>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18"/>
      <c r="BH112" s="18"/>
      <c r="BI112" s="18"/>
      <c r="BJ112" s="18"/>
      <c r="BK112" s="18"/>
      <c r="BL112" s="18"/>
      <c r="BM112" s="18"/>
      <c r="BN112" s="18"/>
    </row>
    <row r="113" spans="1:66" ht="15" customHeight="1" x14ac:dyDescent="0.25">
      <c r="A113" s="322"/>
      <c r="B113" s="321"/>
      <c r="C113" s="321"/>
      <c r="D113" s="321"/>
      <c r="E113" s="321"/>
      <c r="F113" s="321"/>
      <c r="G113" s="253"/>
      <c r="H113" s="251"/>
      <c r="I113" s="251"/>
      <c r="J113" s="251"/>
      <c r="K113" s="251"/>
      <c r="L113" s="251"/>
      <c r="M113" s="251"/>
      <c r="N113" s="264"/>
      <c r="O113" s="247">
        <f t="shared" si="12"/>
        <v>0</v>
      </c>
      <c r="P113" s="92"/>
      <c r="Q113" s="99"/>
      <c r="R113" s="99"/>
      <c r="S113" s="43"/>
      <c r="T113" s="18"/>
      <c r="U113" s="18"/>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18"/>
      <c r="BH113" s="18"/>
      <c r="BI113" s="18"/>
      <c r="BJ113" s="18"/>
      <c r="BK113" s="18"/>
      <c r="BL113" s="18"/>
      <c r="BM113" s="18"/>
      <c r="BN113" s="18"/>
    </row>
    <row r="114" spans="1:66" ht="15" customHeight="1" x14ac:dyDescent="0.25">
      <c r="A114" s="322"/>
      <c r="B114" s="321"/>
      <c r="C114" s="321"/>
      <c r="D114" s="321"/>
      <c r="E114" s="321"/>
      <c r="F114" s="321"/>
      <c r="G114" s="253"/>
      <c r="H114" s="251"/>
      <c r="I114" s="251"/>
      <c r="J114" s="251"/>
      <c r="K114" s="251"/>
      <c r="L114" s="251"/>
      <c r="M114" s="251"/>
      <c r="N114" s="264"/>
      <c r="O114" s="247">
        <f t="shared" si="12"/>
        <v>0</v>
      </c>
      <c r="P114" s="92"/>
      <c r="Q114" s="99"/>
      <c r="R114" s="99"/>
      <c r="S114" s="43"/>
      <c r="T114" s="18"/>
      <c r="U114" s="18"/>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18"/>
      <c r="BH114" s="18"/>
      <c r="BI114" s="18"/>
      <c r="BJ114" s="18"/>
      <c r="BK114" s="18"/>
      <c r="BL114" s="18"/>
      <c r="BM114" s="18"/>
      <c r="BN114" s="18"/>
    </row>
    <row r="115" spans="1:66" ht="15" customHeight="1" x14ac:dyDescent="0.25">
      <c r="A115" s="322"/>
      <c r="B115" s="321"/>
      <c r="C115" s="321"/>
      <c r="D115" s="321"/>
      <c r="E115" s="321"/>
      <c r="F115" s="321"/>
      <c r="G115" s="253"/>
      <c r="H115" s="251"/>
      <c r="I115" s="251"/>
      <c r="J115" s="251"/>
      <c r="K115" s="251"/>
      <c r="L115" s="251"/>
      <c r="M115" s="251"/>
      <c r="N115" s="252"/>
      <c r="O115" s="247">
        <f t="shared" si="12"/>
        <v>0</v>
      </c>
      <c r="P115" s="92"/>
      <c r="Q115" s="99"/>
      <c r="R115" s="99"/>
      <c r="S115" s="43"/>
      <c r="T115" s="18"/>
      <c r="U115" s="18"/>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18"/>
      <c r="BH115" s="18"/>
      <c r="BI115" s="18"/>
      <c r="BJ115" s="18"/>
      <c r="BK115" s="18"/>
      <c r="BL115" s="18"/>
      <c r="BM115" s="18"/>
      <c r="BN115" s="18"/>
    </row>
    <row r="116" spans="1:66" ht="14.25" customHeight="1" x14ac:dyDescent="0.25">
      <c r="A116" s="322"/>
      <c r="B116" s="321"/>
      <c r="C116" s="321"/>
      <c r="D116" s="321"/>
      <c r="E116" s="321"/>
      <c r="F116" s="321"/>
      <c r="G116" s="253"/>
      <c r="H116" s="251"/>
      <c r="I116" s="251"/>
      <c r="J116" s="251"/>
      <c r="K116" s="251"/>
      <c r="L116" s="251"/>
      <c r="M116" s="251"/>
      <c r="N116" s="252"/>
      <c r="O116" s="247">
        <f t="shared" si="12"/>
        <v>0</v>
      </c>
      <c r="P116" s="92"/>
      <c r="Q116" s="99"/>
      <c r="R116" s="99"/>
      <c r="S116" s="43"/>
      <c r="T116" s="18"/>
      <c r="U116" s="18"/>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18"/>
      <c r="BH116" s="18"/>
      <c r="BI116" s="18"/>
      <c r="BJ116" s="18"/>
      <c r="BK116" s="18"/>
      <c r="BL116" s="18"/>
      <c r="BM116" s="18"/>
      <c r="BN116" s="18"/>
    </row>
    <row r="117" spans="1:66" ht="15" customHeight="1" x14ac:dyDescent="0.25">
      <c r="A117" s="322"/>
      <c r="B117" s="321"/>
      <c r="C117" s="321"/>
      <c r="D117" s="321"/>
      <c r="E117" s="321"/>
      <c r="F117" s="321"/>
      <c r="G117" s="253"/>
      <c r="H117" s="251"/>
      <c r="I117" s="251"/>
      <c r="J117" s="251"/>
      <c r="K117" s="251"/>
      <c r="L117" s="251"/>
      <c r="M117" s="251"/>
      <c r="N117" s="252"/>
      <c r="O117" s="247">
        <f t="shared" si="12"/>
        <v>0</v>
      </c>
      <c r="P117" s="92"/>
      <c r="Q117" s="99"/>
      <c r="R117" s="99"/>
      <c r="S117" s="43"/>
      <c r="T117" s="18"/>
      <c r="U117" s="18"/>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18"/>
      <c r="BH117" s="18"/>
      <c r="BI117" s="18"/>
      <c r="BJ117" s="18"/>
      <c r="BK117" s="18"/>
      <c r="BL117" s="18"/>
      <c r="BM117" s="18"/>
      <c r="BN117" s="18"/>
    </row>
    <row r="118" spans="1:66" ht="15.75" customHeight="1" x14ac:dyDescent="0.25">
      <c r="A118" s="322"/>
      <c r="B118" s="321"/>
      <c r="C118" s="321"/>
      <c r="D118" s="321"/>
      <c r="E118" s="321"/>
      <c r="F118" s="321"/>
      <c r="G118" s="253"/>
      <c r="H118" s="251"/>
      <c r="I118" s="251"/>
      <c r="J118" s="251"/>
      <c r="K118" s="251"/>
      <c r="L118" s="251"/>
      <c r="M118" s="251"/>
      <c r="N118" s="252"/>
      <c r="O118" s="247">
        <f t="shared" si="12"/>
        <v>0</v>
      </c>
      <c r="P118" s="92"/>
      <c r="Q118" s="99"/>
      <c r="R118" s="99"/>
      <c r="S118" s="43"/>
      <c r="T118" s="18"/>
      <c r="U118" s="18"/>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18"/>
      <c r="BH118" s="18"/>
      <c r="BI118" s="18"/>
      <c r="BJ118" s="18"/>
      <c r="BK118" s="18"/>
      <c r="BL118" s="18"/>
      <c r="BM118" s="18"/>
      <c r="BN118" s="18"/>
    </row>
    <row r="119" spans="1:66" ht="12.75" customHeight="1" x14ac:dyDescent="0.25">
      <c r="A119" s="322"/>
      <c r="B119" s="321"/>
      <c r="C119" s="321"/>
      <c r="D119" s="321"/>
      <c r="E119" s="321"/>
      <c r="F119" s="321"/>
      <c r="G119" s="253"/>
      <c r="H119" s="251"/>
      <c r="I119" s="251"/>
      <c r="J119" s="251"/>
      <c r="K119" s="251"/>
      <c r="L119" s="251"/>
      <c r="M119" s="251"/>
      <c r="N119" s="252"/>
      <c r="O119" s="247">
        <f t="shared" si="12"/>
        <v>0</v>
      </c>
      <c r="P119" s="92"/>
      <c r="Q119" s="99"/>
      <c r="R119" s="99"/>
      <c r="S119" s="43"/>
      <c r="T119" s="18"/>
      <c r="U119" s="18"/>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18"/>
      <c r="BH119" s="18"/>
      <c r="BI119" s="18"/>
      <c r="BJ119" s="18"/>
      <c r="BK119" s="18"/>
      <c r="BL119" s="18"/>
      <c r="BM119" s="18"/>
      <c r="BN119" s="18"/>
    </row>
    <row r="120" spans="1:66" ht="24.75" customHeight="1" x14ac:dyDescent="0.25">
      <c r="A120" s="56" t="s">
        <v>28</v>
      </c>
      <c r="B120" s="248"/>
      <c r="C120" s="248"/>
      <c r="D120" s="248"/>
      <c r="E120" s="248"/>
      <c r="F120" s="248"/>
      <c r="G120" s="248"/>
      <c r="H120" s="248"/>
      <c r="I120" s="248"/>
      <c r="J120" s="248"/>
      <c r="K120" s="248"/>
      <c r="L120" s="248"/>
      <c r="M120" s="248"/>
      <c r="N120" s="248"/>
      <c r="O120" s="246">
        <f>SUM(O110:O119)</f>
        <v>0</v>
      </c>
      <c r="P120" s="92"/>
      <c r="Q120" s="96"/>
      <c r="R120" s="96"/>
      <c r="S120" s="43"/>
      <c r="T120" s="23"/>
      <c r="U120" s="23"/>
      <c r="V120" s="24"/>
      <c r="W120" s="23"/>
      <c r="X120" s="23"/>
      <c r="Y120" s="24"/>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row>
    <row r="121" spans="1:66" ht="78.75" customHeight="1" x14ac:dyDescent="0.25">
      <c r="A121" s="54"/>
      <c r="B121" s="280"/>
      <c r="C121" s="280" t="s">
        <v>50</v>
      </c>
      <c r="D121" s="280" t="s">
        <v>51</v>
      </c>
      <c r="E121" s="280" t="s">
        <v>52</v>
      </c>
      <c r="F121" s="280" t="s">
        <v>205</v>
      </c>
      <c r="G121" s="280" t="s">
        <v>206</v>
      </c>
      <c r="H121" s="280" t="s">
        <v>28</v>
      </c>
      <c r="I121" s="92"/>
      <c r="J121" s="92"/>
      <c r="K121" s="92"/>
      <c r="L121" s="92"/>
      <c r="M121" s="348" t="str">
        <f>IF(H125=O120,"OK","ERRORE - Seleziona una delle opzioni WP e/o Periodo per ogni voce di spesa / ERROR -  Select one of the option WP and/or Period per each single budget line!")</f>
        <v>OK</v>
      </c>
      <c r="N121" s="348"/>
      <c r="O121" s="92"/>
      <c r="P121" s="92"/>
      <c r="Q121" s="92"/>
      <c r="R121" s="92"/>
      <c r="S121" s="18"/>
      <c r="T121" s="18"/>
      <c r="U121" s="18"/>
      <c r="V121" s="283"/>
      <c r="W121" s="11"/>
      <c r="X121" s="20"/>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18"/>
      <c r="BH121" s="18"/>
      <c r="BI121" s="18"/>
      <c r="BJ121" s="18"/>
      <c r="BK121" s="18"/>
      <c r="BL121" s="18"/>
      <c r="BM121" s="18"/>
      <c r="BN121" s="18"/>
    </row>
    <row r="122" spans="1:66" ht="13.5" customHeight="1" x14ac:dyDescent="0.25">
      <c r="A122" s="280" t="s">
        <v>15</v>
      </c>
      <c r="B122" s="83"/>
      <c r="C122" s="55">
        <f>SUMPRODUCT(($J$110:$J$119="P1")*($I$110:$I$119&lt;&gt;"")*($I$110:$I$119="WP1")*($O$110:$O$119))</f>
        <v>0</v>
      </c>
      <c r="D122" s="55">
        <f>SUMPRODUCT(($J$110:$J$119="P1")*($I$110:$I$119&lt;&gt;"")*($I$110:$I$119="WP2")*($O$110:$O$119))</f>
        <v>0</v>
      </c>
      <c r="E122" s="55">
        <f>SUMPRODUCT(($J$110:$J$119="P1")*($I$110:$I$119&lt;&gt;"")*($I$110:$I$119="WP3")*($O$110:$O$119))</f>
        <v>0</v>
      </c>
      <c r="F122" s="55">
        <f>SUMPRODUCT(($J$110:$J$119="P1")*($I$110:$I$119&lt;&gt;"")*($I$110:$I$119="WP4")*($O$110:$O$119))</f>
        <v>0</v>
      </c>
      <c r="G122" s="55">
        <f>SUMPRODUCT(($J$110:$J$119="P1")*($I$110:$I$119&lt;&gt;"")*($I$110:$I$119="WP5")*($O$110:$O$119))</f>
        <v>0</v>
      </c>
      <c r="H122" s="90">
        <f>SUM(C122:G122)</f>
        <v>0</v>
      </c>
      <c r="I122" s="92"/>
      <c r="J122" s="92"/>
      <c r="K122" s="92"/>
      <c r="L122" s="19"/>
      <c r="M122" s="349"/>
      <c r="N122" s="349"/>
      <c r="O122" s="92"/>
      <c r="P122" s="92"/>
      <c r="Q122" s="92"/>
      <c r="R122" s="92"/>
      <c r="S122" s="18"/>
      <c r="T122" s="18"/>
      <c r="U122" s="18"/>
      <c r="V122" s="283"/>
      <c r="W122" s="11"/>
      <c r="X122" s="26"/>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18"/>
      <c r="BH122" s="18"/>
      <c r="BI122" s="18"/>
      <c r="BJ122" s="18"/>
      <c r="BK122" s="18"/>
      <c r="BL122" s="18"/>
      <c r="BM122" s="18"/>
      <c r="BN122" s="18"/>
    </row>
    <row r="123" spans="1:66" ht="13.5" customHeight="1" x14ac:dyDescent="0.25">
      <c r="A123" s="280" t="s">
        <v>16</v>
      </c>
      <c r="B123" s="83"/>
      <c r="C123" s="55">
        <f>SUMPRODUCT(($J$110:$J$119="P2")*($I$110:$I$119&lt;&gt;"")*($I$110:$I$119="WP1")*($O$110:$O$119))</f>
        <v>0</v>
      </c>
      <c r="D123" s="55">
        <f>SUMPRODUCT(($J$110:$J$119="P2")*($I$110:$I$119&lt;&gt;"")*($I$110:$I$119="WP2")*($O$110:$O$119))</f>
        <v>0</v>
      </c>
      <c r="E123" s="55">
        <f>SUMPRODUCT(($J$110:$J$119="P2")*($I$110:$I$119&lt;&gt;"")*($I$110:$I$119="WP3")*($O$110:$O$119))</f>
        <v>0</v>
      </c>
      <c r="F123" s="55">
        <f>SUMPRODUCT(($J$110:$J$119="P2")*($I$110:$I$119&lt;&gt;"")*($I$110:$I$119="WP4")*($O$110:$O$119))</f>
        <v>0</v>
      </c>
      <c r="G123" s="55">
        <f>SUMPRODUCT(($J$110:$J$119="P2")*($I$110:$I$119&lt;&gt;"")*($I$110:$I$119="WP5")*($O$110:$O$119))</f>
        <v>0</v>
      </c>
      <c r="H123" s="90">
        <f t="shared" ref="H123:H124" si="13">SUM(C123:G123)</f>
        <v>0</v>
      </c>
      <c r="I123" s="92"/>
      <c r="J123" s="92"/>
      <c r="K123" s="92"/>
      <c r="L123" s="92"/>
      <c r="M123" s="349"/>
      <c r="N123" s="349"/>
      <c r="O123" s="92"/>
      <c r="P123" s="92"/>
      <c r="Q123" s="92"/>
      <c r="R123" s="92"/>
      <c r="S123" s="18"/>
      <c r="T123" s="18"/>
      <c r="U123" s="18"/>
      <c r="V123" s="283"/>
      <c r="W123" s="11"/>
      <c r="X123" s="26"/>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18"/>
      <c r="BH123" s="18"/>
      <c r="BI123" s="18"/>
      <c r="BJ123" s="18"/>
      <c r="BK123" s="18"/>
      <c r="BL123" s="18"/>
      <c r="BM123" s="18"/>
      <c r="BN123" s="18"/>
    </row>
    <row r="124" spans="1:66" ht="13.5" customHeight="1" x14ac:dyDescent="0.25">
      <c r="A124" s="280" t="s">
        <v>20</v>
      </c>
      <c r="B124" s="83"/>
      <c r="C124" s="55">
        <f>SUMPRODUCT(($J$110:$J$119="P3")*($I$110:$I$119&lt;&gt;"")*($I$110:$I$119="WP1")*($O$110:$O$119))</f>
        <v>0</v>
      </c>
      <c r="D124" s="55">
        <f>SUMPRODUCT(($J$110:$J$119="P3")*($I$110:$I$119&lt;&gt;"")*($I$110:$I$119="WP2")*($O$110:$O$119))</f>
        <v>0</v>
      </c>
      <c r="E124" s="55">
        <f>SUMPRODUCT(($J$110:$J$119="P3")*($I$110:$I$119&lt;&gt;"")*($I$110:$I$119="WP3")*($O$110:$O$119))</f>
        <v>0</v>
      </c>
      <c r="F124" s="55">
        <f>SUMPRODUCT(($J$110:$J$119="P3")*($I$110:$I$119&lt;&gt;"")*($I$110:$I$119="WP4")*($O$110:$O$119))</f>
        <v>0</v>
      </c>
      <c r="G124" s="55">
        <f>SUMPRODUCT(($J$110:$J$119="P3")*($I$110:$I$119&lt;&gt;"")*($I$110:$I$119="WP5")*($O$110:$O$119))</f>
        <v>0</v>
      </c>
      <c r="H124" s="90">
        <f t="shared" si="13"/>
        <v>0</v>
      </c>
      <c r="I124" s="92"/>
      <c r="J124" s="92"/>
      <c r="K124" s="92"/>
      <c r="L124" s="92"/>
      <c r="M124" s="349"/>
      <c r="N124" s="349"/>
      <c r="O124" s="92"/>
      <c r="P124" s="92"/>
      <c r="Q124" s="92"/>
      <c r="R124" s="92"/>
      <c r="S124" s="18"/>
      <c r="T124" s="18"/>
      <c r="U124" s="18"/>
      <c r="V124" s="283"/>
      <c r="W124" s="11"/>
      <c r="X124" s="26"/>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18"/>
      <c r="BH124" s="18"/>
      <c r="BI124" s="18"/>
      <c r="BJ124" s="18"/>
      <c r="BK124" s="18"/>
      <c r="BL124" s="18"/>
      <c r="BM124" s="18"/>
      <c r="BN124" s="18"/>
    </row>
    <row r="125" spans="1:66" ht="13.5" customHeight="1" x14ac:dyDescent="0.25">
      <c r="A125" s="56" t="s">
        <v>28</v>
      </c>
      <c r="B125" s="84"/>
      <c r="C125" s="57">
        <f>SUM(C122:C124)</f>
        <v>0</v>
      </c>
      <c r="D125" s="57">
        <f>SUM(D122:D124)</f>
        <v>0</v>
      </c>
      <c r="E125" s="57">
        <f>SUM(E122:E124)</f>
        <v>0</v>
      </c>
      <c r="F125" s="57">
        <f t="shared" ref="F125:G125" si="14">SUM(F122:F124)</f>
        <v>0</v>
      </c>
      <c r="G125" s="57">
        <f t="shared" si="14"/>
        <v>0</v>
      </c>
      <c r="H125" s="57">
        <f>SUM(H122:H124)</f>
        <v>0</v>
      </c>
      <c r="I125" s="92"/>
      <c r="J125" s="92"/>
      <c r="K125" s="92"/>
      <c r="L125" s="92"/>
      <c r="M125" s="349"/>
      <c r="N125" s="349"/>
      <c r="O125" s="92"/>
      <c r="P125" s="92"/>
      <c r="Q125" s="92"/>
      <c r="R125" s="92"/>
      <c r="S125" s="18"/>
      <c r="T125" s="18"/>
      <c r="U125" s="18"/>
      <c r="V125" s="283"/>
      <c r="W125" s="11"/>
      <c r="X125" s="26"/>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18"/>
      <c r="BH125" s="18"/>
      <c r="BI125" s="18"/>
      <c r="BJ125" s="18"/>
      <c r="BK125" s="18"/>
      <c r="BL125" s="18"/>
      <c r="BM125" s="18"/>
      <c r="BN125" s="18"/>
    </row>
    <row r="126" spans="1:66" s="42" customFormat="1" ht="47.25" customHeight="1" x14ac:dyDescent="0.25">
      <c r="A126" s="56" t="s">
        <v>138</v>
      </c>
      <c r="B126" s="84"/>
      <c r="C126" s="57">
        <f>SUMPRODUCT(($I$110:$I$119="WP1")*($H$110:$H$119&lt;&gt;"")*($H$110:$H$119="SI/YES")*($O$110:$O$119))</f>
        <v>0</v>
      </c>
      <c r="D126" s="57">
        <f>SUMPRODUCT(($I$110:$I$119="WP2")*($H$110:$H$119&lt;&gt;"")*($H$110:$H$119="SI/YES")*($O$110:$O$119))</f>
        <v>0</v>
      </c>
      <c r="E126" s="57">
        <f>SUMPRODUCT(($I$110:$I$119="WP3")*($H$110:$H$119&lt;&gt;"")*($H$110:$H$119="SI/YES")*($O$110:$O$119))</f>
        <v>0</v>
      </c>
      <c r="F126" s="57">
        <f>SUMPRODUCT(($I$110:$I$119="WP4")*($H$110:$H$119&lt;&gt;"")*($H$110:$H$119="SI/YES")*($O$110:$O$119))</f>
        <v>0</v>
      </c>
      <c r="G126" s="57">
        <f>SUMPRODUCT(($I$110:$I$119="WP5")*($H$110:$H$119&lt;&gt;"")*($H$110:$H$119="SI/YES")*($O$110:$O$119))</f>
        <v>0</v>
      </c>
      <c r="H126" s="57">
        <f>SUM(C126:G126)</f>
        <v>0</v>
      </c>
      <c r="I126" s="92"/>
      <c r="J126" s="92"/>
      <c r="K126" s="19"/>
      <c r="L126" s="19"/>
      <c r="M126" s="19"/>
      <c r="N126" s="19"/>
      <c r="O126" s="19"/>
      <c r="P126" s="19"/>
      <c r="Q126" s="19"/>
      <c r="R126" s="19"/>
      <c r="S126" s="20"/>
      <c r="T126" s="20"/>
      <c r="U126" s="20"/>
      <c r="V126" s="20"/>
      <c r="W126" s="20"/>
      <c r="X126" s="20"/>
      <c r="Y126" s="20"/>
      <c r="Z126" s="20"/>
      <c r="AA126" s="20"/>
      <c r="AB126" s="20"/>
      <c r="AC126" s="20"/>
      <c r="AD126" s="20"/>
      <c r="AE126" s="283"/>
      <c r="AF126" s="283"/>
      <c r="AG126" s="283"/>
      <c r="AH126" s="283"/>
      <c r="AI126" s="283"/>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row>
    <row r="127" spans="1:66" s="42" customFormat="1" ht="5.25" customHeight="1" x14ac:dyDescent="0.25">
      <c r="A127" s="19"/>
      <c r="B127" s="19"/>
      <c r="C127" s="19"/>
      <c r="D127" s="19"/>
      <c r="E127" s="19"/>
      <c r="F127" s="19"/>
      <c r="G127" s="19"/>
      <c r="H127" s="19"/>
      <c r="I127" s="19"/>
      <c r="J127" s="19"/>
      <c r="K127" s="19"/>
      <c r="L127" s="19"/>
      <c r="M127" s="19"/>
      <c r="N127" s="19"/>
      <c r="O127" s="19"/>
      <c r="P127" s="19"/>
      <c r="Q127" s="19"/>
      <c r="R127" s="19"/>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row>
    <row r="128" spans="1:66" s="42" customFormat="1" ht="6" customHeight="1" x14ac:dyDescent="0.25">
      <c r="A128" s="13"/>
      <c r="B128" s="13"/>
      <c r="C128" s="13"/>
      <c r="D128" s="13"/>
      <c r="E128" s="13"/>
      <c r="F128" s="13"/>
      <c r="G128" s="13"/>
      <c r="H128" s="13"/>
      <c r="I128" s="13"/>
      <c r="J128" s="13"/>
      <c r="K128" s="13"/>
      <c r="L128" s="13"/>
      <c r="M128" s="13"/>
      <c r="N128" s="13"/>
      <c r="O128" s="13"/>
      <c r="P128" s="13"/>
      <c r="Q128" s="13"/>
      <c r="R128" s="1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row>
    <row r="129" spans="1:260" ht="16.5" customHeight="1" x14ac:dyDescent="0.25">
      <c r="A129" s="85" t="s">
        <v>120</v>
      </c>
      <c r="B129" s="17"/>
      <c r="C129" s="17"/>
      <c r="D129" s="17"/>
      <c r="E129" s="17"/>
      <c r="F129" s="17"/>
      <c r="G129" s="17"/>
      <c r="H129" s="17"/>
      <c r="I129" s="17"/>
      <c r="J129" s="17"/>
      <c r="K129" s="17"/>
      <c r="L129" s="17"/>
      <c r="M129" s="17"/>
      <c r="N129" s="17"/>
      <c r="O129" s="1"/>
      <c r="P129" s="1"/>
      <c r="Q129" s="1"/>
      <c r="R129" s="1"/>
    </row>
    <row r="130" spans="1:260" s="32" customFormat="1" ht="6.75" customHeight="1" x14ac:dyDescent="0.25">
      <c r="A130" s="28"/>
      <c r="B130" s="28"/>
      <c r="C130" s="28"/>
      <c r="D130" s="28"/>
      <c r="E130" s="28"/>
      <c r="F130" s="28"/>
      <c r="G130" s="28"/>
      <c r="H130" s="28"/>
      <c r="I130" s="28"/>
      <c r="J130" s="28"/>
      <c r="K130" s="28"/>
      <c r="L130" s="28"/>
      <c r="M130" s="28"/>
      <c r="N130" s="28"/>
      <c r="O130" s="28"/>
      <c r="P130" s="28"/>
      <c r="Q130" s="28"/>
      <c r="R130" s="28"/>
      <c r="IZ130" s="2"/>
    </row>
    <row r="131" spans="1:260" s="32" customFormat="1" ht="36" customHeight="1" x14ac:dyDescent="0.25">
      <c r="A131" s="332" t="s">
        <v>139</v>
      </c>
      <c r="B131" s="332"/>
      <c r="C131" s="332"/>
      <c r="D131" s="332"/>
      <c r="E131" s="332"/>
      <c r="F131" s="332"/>
      <c r="G131" s="332"/>
      <c r="H131" s="332"/>
      <c r="I131" s="332"/>
      <c r="J131" s="332"/>
      <c r="K131" s="332"/>
      <c r="L131" s="332"/>
      <c r="M131" s="332"/>
      <c r="N131" s="332"/>
      <c r="O131" s="332"/>
      <c r="P131" s="278"/>
      <c r="Q131" s="278"/>
      <c r="R131" s="278"/>
      <c r="IZ131" s="2"/>
    </row>
    <row r="132" spans="1:260" ht="24" customHeight="1" x14ac:dyDescent="0.25">
      <c r="A132" s="322" t="s">
        <v>121</v>
      </c>
      <c r="B132" s="342" t="s">
        <v>23</v>
      </c>
      <c r="C132" s="343"/>
      <c r="D132" s="343"/>
      <c r="E132" s="343"/>
      <c r="F132" s="344"/>
      <c r="G132" s="341" t="s">
        <v>26</v>
      </c>
      <c r="H132" s="337" t="s">
        <v>113</v>
      </c>
      <c r="I132" s="337"/>
      <c r="J132" s="337"/>
      <c r="K132" s="337"/>
      <c r="L132" s="337"/>
      <c r="M132" s="337"/>
      <c r="N132" s="337"/>
      <c r="O132" s="337"/>
      <c r="P132" s="1"/>
      <c r="Q132" s="97"/>
      <c r="R132" s="97"/>
      <c r="S132" s="20"/>
      <c r="T132" s="20"/>
      <c r="U132" s="20"/>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row>
    <row r="133" spans="1:260" ht="67.5" customHeight="1" x14ac:dyDescent="0.25">
      <c r="A133" s="322"/>
      <c r="B133" s="345"/>
      <c r="C133" s="346"/>
      <c r="D133" s="346"/>
      <c r="E133" s="346"/>
      <c r="F133" s="347"/>
      <c r="G133" s="341"/>
      <c r="H133" s="284" t="s">
        <v>128</v>
      </c>
      <c r="I133" s="270" t="s">
        <v>100</v>
      </c>
      <c r="J133" s="285" t="s">
        <v>114</v>
      </c>
      <c r="K133" s="285" t="s">
        <v>27</v>
      </c>
      <c r="L133" s="270" t="s">
        <v>109</v>
      </c>
      <c r="M133" s="270" t="s">
        <v>110</v>
      </c>
      <c r="N133" s="270" t="s">
        <v>111</v>
      </c>
      <c r="O133" s="280" t="s">
        <v>101</v>
      </c>
      <c r="P133" s="1"/>
      <c r="Q133" s="98"/>
      <c r="R133" s="98"/>
      <c r="S133" s="21"/>
      <c r="V133" s="283"/>
      <c r="W133" s="21"/>
      <c r="X133" s="21"/>
      <c r="Y133" s="21"/>
      <c r="Z133" s="283"/>
      <c r="AA133" s="21"/>
      <c r="AB133" s="21"/>
      <c r="AC133" s="21"/>
      <c r="AD133" s="283"/>
      <c r="AE133" s="21"/>
      <c r="AF133" s="21"/>
      <c r="AG133" s="21"/>
      <c r="AH133" s="283"/>
      <c r="AI133" s="21"/>
      <c r="AJ133" s="21"/>
      <c r="AK133" s="21"/>
      <c r="AL133" s="283"/>
      <c r="AM133" s="21"/>
      <c r="AN133" s="21"/>
      <c r="AO133" s="21"/>
      <c r="AP133" s="283"/>
      <c r="AQ133" s="21"/>
      <c r="AR133" s="21"/>
      <c r="AS133" s="21"/>
      <c r="AT133" s="283"/>
      <c r="AU133" s="21"/>
      <c r="AV133" s="21"/>
      <c r="AW133" s="21"/>
      <c r="AX133" s="283"/>
      <c r="AY133" s="21"/>
      <c r="AZ133" s="21"/>
      <c r="BA133" s="21"/>
      <c r="BB133" s="283"/>
      <c r="BC133" s="21"/>
      <c r="BD133" s="21"/>
      <c r="BE133" s="21"/>
      <c r="BF133" s="331"/>
    </row>
    <row r="134" spans="1:260" ht="15" customHeight="1" x14ac:dyDescent="0.25">
      <c r="A134" s="322"/>
      <c r="B134" s="321"/>
      <c r="C134" s="321"/>
      <c r="D134" s="321"/>
      <c r="E134" s="321"/>
      <c r="F134" s="321"/>
      <c r="G134" s="253"/>
      <c r="H134" s="251"/>
      <c r="I134" s="251"/>
      <c r="J134" s="251"/>
      <c r="K134" s="251"/>
      <c r="L134" s="251"/>
      <c r="M134" s="251"/>
      <c r="N134" s="252"/>
      <c r="O134" s="247">
        <f t="shared" ref="O134:O143" si="15">M134*N134</f>
        <v>0</v>
      </c>
      <c r="P134" s="1"/>
      <c r="Q134" s="99"/>
      <c r="R134" s="99"/>
      <c r="S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row>
    <row r="135" spans="1:260" ht="16.5" customHeight="1" x14ac:dyDescent="0.25">
      <c r="A135" s="322"/>
      <c r="B135" s="321"/>
      <c r="C135" s="321"/>
      <c r="D135" s="321"/>
      <c r="E135" s="321"/>
      <c r="F135" s="321"/>
      <c r="G135" s="253"/>
      <c r="H135" s="251"/>
      <c r="I135" s="251"/>
      <c r="J135" s="251"/>
      <c r="K135" s="251"/>
      <c r="L135" s="251"/>
      <c r="M135" s="251"/>
      <c r="N135" s="252"/>
      <c r="O135" s="247">
        <f t="shared" si="15"/>
        <v>0</v>
      </c>
      <c r="P135" s="1"/>
      <c r="Q135" s="99"/>
      <c r="R135" s="99"/>
      <c r="S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row>
    <row r="136" spans="1:260" ht="15" customHeight="1" x14ac:dyDescent="0.25">
      <c r="A136" s="322"/>
      <c r="B136" s="321"/>
      <c r="C136" s="321"/>
      <c r="D136" s="321"/>
      <c r="E136" s="321"/>
      <c r="F136" s="321"/>
      <c r="G136" s="253"/>
      <c r="H136" s="251"/>
      <c r="I136" s="251"/>
      <c r="J136" s="251"/>
      <c r="K136" s="251"/>
      <c r="L136" s="251"/>
      <c r="M136" s="251"/>
      <c r="N136" s="252"/>
      <c r="O136" s="247">
        <f t="shared" si="15"/>
        <v>0</v>
      </c>
      <c r="P136" s="1"/>
      <c r="Q136" s="99"/>
      <c r="R136" s="99"/>
      <c r="S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row>
    <row r="137" spans="1:260" ht="15" customHeight="1" x14ac:dyDescent="0.25">
      <c r="A137" s="322"/>
      <c r="B137" s="321"/>
      <c r="C137" s="321"/>
      <c r="D137" s="321"/>
      <c r="E137" s="321"/>
      <c r="F137" s="321"/>
      <c r="G137" s="253"/>
      <c r="H137" s="251"/>
      <c r="I137" s="251"/>
      <c r="J137" s="251"/>
      <c r="K137" s="251"/>
      <c r="L137" s="251"/>
      <c r="M137" s="251"/>
      <c r="N137" s="252"/>
      <c r="O137" s="247">
        <f t="shared" si="15"/>
        <v>0</v>
      </c>
      <c r="P137" s="1"/>
      <c r="Q137" s="99"/>
      <c r="R137" s="99"/>
      <c r="S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row>
    <row r="138" spans="1:260" ht="15" customHeight="1" x14ac:dyDescent="0.25">
      <c r="A138" s="322"/>
      <c r="B138" s="321"/>
      <c r="C138" s="321"/>
      <c r="D138" s="321"/>
      <c r="E138" s="321"/>
      <c r="F138" s="321"/>
      <c r="G138" s="253"/>
      <c r="H138" s="251"/>
      <c r="I138" s="251"/>
      <c r="J138" s="251"/>
      <c r="K138" s="251"/>
      <c r="L138" s="251"/>
      <c r="M138" s="251"/>
      <c r="N138" s="252"/>
      <c r="O138" s="247">
        <f t="shared" si="15"/>
        <v>0</v>
      </c>
      <c r="P138" s="1"/>
      <c r="Q138" s="99"/>
      <c r="R138" s="99"/>
      <c r="S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row>
    <row r="139" spans="1:260" ht="15" customHeight="1" x14ac:dyDescent="0.25">
      <c r="A139" s="322"/>
      <c r="B139" s="321"/>
      <c r="C139" s="321"/>
      <c r="D139" s="321"/>
      <c r="E139" s="321"/>
      <c r="F139" s="321"/>
      <c r="G139" s="253"/>
      <c r="H139" s="251"/>
      <c r="I139" s="251"/>
      <c r="J139" s="251"/>
      <c r="K139" s="251"/>
      <c r="L139" s="251"/>
      <c r="M139" s="251"/>
      <c r="N139" s="252"/>
      <c r="O139" s="247">
        <f t="shared" si="15"/>
        <v>0</v>
      </c>
      <c r="P139" s="1"/>
      <c r="Q139" s="99"/>
      <c r="R139" s="99"/>
      <c r="S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row>
    <row r="140" spans="1:260" ht="15" customHeight="1" x14ac:dyDescent="0.25">
      <c r="A140" s="322"/>
      <c r="B140" s="321"/>
      <c r="C140" s="321"/>
      <c r="D140" s="321"/>
      <c r="E140" s="321"/>
      <c r="F140" s="321"/>
      <c r="G140" s="253"/>
      <c r="H140" s="251"/>
      <c r="I140" s="251"/>
      <c r="J140" s="251"/>
      <c r="K140" s="251"/>
      <c r="L140" s="251"/>
      <c r="M140" s="251"/>
      <c r="N140" s="252"/>
      <c r="O140" s="247">
        <f t="shared" si="15"/>
        <v>0</v>
      </c>
      <c r="P140" s="1"/>
      <c r="Q140" s="99"/>
      <c r="R140" s="99"/>
      <c r="S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row>
    <row r="141" spans="1:260" ht="15" customHeight="1" x14ac:dyDescent="0.25">
      <c r="A141" s="322"/>
      <c r="B141" s="321"/>
      <c r="C141" s="321"/>
      <c r="D141" s="321"/>
      <c r="E141" s="321"/>
      <c r="F141" s="321"/>
      <c r="G141" s="253"/>
      <c r="H141" s="251"/>
      <c r="I141" s="251"/>
      <c r="J141" s="251"/>
      <c r="K141" s="251"/>
      <c r="L141" s="251"/>
      <c r="M141" s="251"/>
      <c r="N141" s="252"/>
      <c r="O141" s="247">
        <f t="shared" si="15"/>
        <v>0</v>
      </c>
      <c r="P141" s="1"/>
      <c r="Q141" s="99"/>
      <c r="R141" s="99"/>
      <c r="S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row>
    <row r="142" spans="1:260" ht="15.75" customHeight="1" x14ac:dyDescent="0.25">
      <c r="A142" s="322"/>
      <c r="B142" s="321"/>
      <c r="C142" s="321"/>
      <c r="D142" s="321"/>
      <c r="E142" s="321"/>
      <c r="F142" s="321"/>
      <c r="G142" s="253"/>
      <c r="H142" s="251"/>
      <c r="I142" s="251"/>
      <c r="J142" s="251"/>
      <c r="K142" s="251"/>
      <c r="L142" s="251"/>
      <c r="M142" s="251"/>
      <c r="N142" s="252"/>
      <c r="O142" s="247">
        <f t="shared" si="15"/>
        <v>0</v>
      </c>
      <c r="P142" s="1"/>
      <c r="Q142" s="99"/>
      <c r="R142" s="99"/>
      <c r="S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row>
    <row r="143" spans="1:260" ht="17.25" customHeight="1" x14ac:dyDescent="0.25">
      <c r="A143" s="322"/>
      <c r="B143" s="321"/>
      <c r="C143" s="321"/>
      <c r="D143" s="321"/>
      <c r="E143" s="321"/>
      <c r="F143" s="321"/>
      <c r="G143" s="253"/>
      <c r="H143" s="251"/>
      <c r="I143" s="251"/>
      <c r="J143" s="251"/>
      <c r="K143" s="251"/>
      <c r="L143" s="251"/>
      <c r="M143" s="251"/>
      <c r="N143" s="252"/>
      <c r="O143" s="247">
        <f t="shared" si="15"/>
        <v>0</v>
      </c>
      <c r="P143" s="1"/>
      <c r="Q143" s="99"/>
      <c r="R143" s="99"/>
      <c r="S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row>
    <row r="144" spans="1:260" ht="17.25" customHeight="1" x14ac:dyDescent="0.25">
      <c r="A144" s="56" t="s">
        <v>28</v>
      </c>
      <c r="B144" s="248"/>
      <c r="C144" s="248"/>
      <c r="D144" s="248"/>
      <c r="E144" s="248"/>
      <c r="F144" s="248"/>
      <c r="G144" s="248"/>
      <c r="H144" s="248"/>
      <c r="I144" s="248"/>
      <c r="J144" s="248"/>
      <c r="K144" s="248"/>
      <c r="L144" s="248"/>
      <c r="M144" s="248"/>
      <c r="N144" s="248"/>
      <c r="O144" s="246">
        <f>SUM(O134:O143)</f>
        <v>0</v>
      </c>
      <c r="P144" s="1"/>
      <c r="Q144" s="96"/>
      <c r="R144" s="96"/>
      <c r="S144" s="24"/>
      <c r="T144" s="23"/>
      <c r="U144" s="23"/>
      <c r="V144" s="24"/>
      <c r="W144" s="23"/>
      <c r="X144" s="23"/>
      <c r="Y144" s="24"/>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row>
    <row r="145" spans="1:58" ht="63.75" customHeight="1" x14ac:dyDescent="0.25">
      <c r="A145" s="54"/>
      <c r="B145" s="280"/>
      <c r="C145" s="280" t="s">
        <v>50</v>
      </c>
      <c r="D145" s="280" t="s">
        <v>51</v>
      </c>
      <c r="E145" s="280" t="s">
        <v>52</v>
      </c>
      <c r="F145" s="280" t="s">
        <v>205</v>
      </c>
      <c r="G145" s="280" t="s">
        <v>206</v>
      </c>
      <c r="H145" s="280" t="s">
        <v>28</v>
      </c>
      <c r="I145" s="92"/>
      <c r="J145" s="92"/>
      <c r="K145" s="92"/>
      <c r="L145" s="92"/>
      <c r="M145" s="348" t="str">
        <f>IF(H149=O144,"OK","ERRORE - Seleziona una delle opzioni WP e/o Periodo per ogni voce di spesa / ERROR -  Select one of the option WP and/or Period per each single budget line!")</f>
        <v>OK</v>
      </c>
      <c r="N145" s="348"/>
      <c r="O145" s="92"/>
      <c r="P145" s="1"/>
      <c r="Q145" s="92"/>
      <c r="R145" s="92"/>
      <c r="V145" s="283"/>
      <c r="W145" s="11"/>
      <c r="X145" s="20"/>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row>
    <row r="146" spans="1:58" ht="13.5" customHeight="1" x14ac:dyDescent="0.25">
      <c r="A146" s="280" t="s">
        <v>15</v>
      </c>
      <c r="B146" s="83"/>
      <c r="C146" s="55">
        <f>SUMPRODUCT(($J$134:$J$143="P1")*($I$134:$I$143&lt;&gt;"")*($I$134:$I$143="WP1")*($O$134:$O$143))</f>
        <v>0</v>
      </c>
      <c r="D146" s="55">
        <f>SUMPRODUCT(($J$134:$J$143="P1")*($I$134:$I$143&lt;&gt;"")*($I$134:$I$143="WP2")*($O$134:$O$143))</f>
        <v>0</v>
      </c>
      <c r="E146" s="55">
        <f>SUMPRODUCT(($J$134:$J$143="P1")*($I$134:$I$143&lt;&gt;"")*($I$134:$I$143="WP3")*($O$134:$O$143))</f>
        <v>0</v>
      </c>
      <c r="F146" s="55">
        <f>SUMPRODUCT(($J$134:$J$143="P1")*($I$134:$I$143&lt;&gt;"")*($I$134:$I$143="WP4")*($O$134:$O$143))</f>
        <v>0</v>
      </c>
      <c r="G146" s="55">
        <f>SUMPRODUCT(($J$134:$J$143="P1")*($I$134:$I$143&lt;&gt;"")*($I$134:$I$143="WP5")*($O$134:$O$143))</f>
        <v>0</v>
      </c>
      <c r="H146" s="90">
        <f>SUM(C146:E146)</f>
        <v>0</v>
      </c>
      <c r="I146" s="92"/>
      <c r="J146" s="92"/>
      <c r="K146" s="92"/>
      <c r="L146" s="92"/>
      <c r="M146" s="349"/>
      <c r="N146" s="349"/>
      <c r="O146" s="92"/>
      <c r="P146" s="92"/>
      <c r="Q146" s="92"/>
      <c r="R146" s="92"/>
      <c r="V146" s="283"/>
      <c r="W146" s="11"/>
      <c r="X146" s="26"/>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row>
    <row r="147" spans="1:58" ht="13.5" customHeight="1" x14ac:dyDescent="0.25">
      <c r="A147" s="280" t="s">
        <v>16</v>
      </c>
      <c r="B147" s="83"/>
      <c r="C147" s="55">
        <f>SUMPRODUCT(($J$134:$J$143="P2")*($I$134:$I$143&lt;&gt;"")*($I$134:$I$143="WP1")*($O$134:$O$143))</f>
        <v>0</v>
      </c>
      <c r="D147" s="55">
        <f>SUMPRODUCT(($J$134:$J$143="P2")*($I$134:$I$143&lt;&gt;"")*($I$134:$I$143="WP2")*($O$134:$O$143))</f>
        <v>0</v>
      </c>
      <c r="E147" s="55">
        <f>SUMPRODUCT(($J$134:$J$143="P2")*($I$134:$I$143&lt;&gt;"")*($I$134:$I$143="WP3")*($O$134:$O$143))</f>
        <v>0</v>
      </c>
      <c r="F147" s="55">
        <f>SUMPRODUCT(($J$134:$J$143="P2")*($I$134:$I$143&lt;&gt;"")*($I$134:$I$143="WP4")*($O$134:$O$143))</f>
        <v>0</v>
      </c>
      <c r="G147" s="55">
        <f>SUMPRODUCT(($J$134:$J$143="P2")*($I$134:$I$143&lt;&gt;"")*($I$134:$I$143="WP5")*($O$134:$O$143))</f>
        <v>0</v>
      </c>
      <c r="H147" s="90">
        <f>SUM(C147:E147)</f>
        <v>0</v>
      </c>
      <c r="J147" s="92"/>
      <c r="K147" s="92"/>
      <c r="L147" s="92"/>
      <c r="M147" s="349"/>
      <c r="N147" s="349"/>
      <c r="O147" s="92"/>
      <c r="P147" s="92"/>
      <c r="Q147" s="92"/>
      <c r="R147" s="92"/>
      <c r="V147" s="283"/>
      <c r="W147" s="11"/>
      <c r="X147" s="26"/>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row>
    <row r="148" spans="1:58" ht="13.5" customHeight="1" x14ac:dyDescent="0.25">
      <c r="A148" s="280" t="s">
        <v>20</v>
      </c>
      <c r="B148" s="83"/>
      <c r="C148" s="55">
        <f>SUMPRODUCT(($J$134:$J$143="P3")*($I$134:$I$143&lt;&gt;"")*($I$134:$I$143="WP1")*($O$134:$O$143))</f>
        <v>0</v>
      </c>
      <c r="D148" s="55">
        <f>SUMPRODUCT(($J$134:$J$143="P3")*($I$134:$I$143&lt;&gt;"")*($I$134:$I$143="WP2")*($O$134:$O$143))</f>
        <v>0</v>
      </c>
      <c r="E148" s="55">
        <f>SUMPRODUCT(($J$134:$J$143="P3")*($I$134:$I$143&lt;&gt;"")*($I$134:$I$143="WP3")*($O$134:$O$143))</f>
        <v>0</v>
      </c>
      <c r="F148" s="55">
        <f>SUMPRODUCT(($J$134:$J$143="P3")*($I$134:$I$143&lt;&gt;"")*($I$134:$I$143="WP4")*($O$134:$O$143))</f>
        <v>0</v>
      </c>
      <c r="G148" s="55">
        <f>SUMPRODUCT(($J$134:$J$143="P3")*($I$134:$I$143&lt;&gt;"")*($I$134:$I$143="WP5")*($O$134:$O$143))</f>
        <v>0</v>
      </c>
      <c r="H148" s="90">
        <f>SUM(C148:E148)</f>
        <v>0</v>
      </c>
      <c r="I148" s="92"/>
      <c r="J148" s="92"/>
      <c r="K148" s="92"/>
      <c r="L148" s="92"/>
      <c r="M148" s="349"/>
      <c r="N148" s="349"/>
      <c r="O148" s="92"/>
      <c r="P148" s="92"/>
      <c r="Q148" s="92"/>
      <c r="R148" s="92"/>
      <c r="V148" s="283"/>
      <c r="W148" s="11"/>
      <c r="X148" s="26"/>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row>
    <row r="149" spans="1:58" ht="18" customHeight="1" x14ac:dyDescent="0.25">
      <c r="A149" s="56" t="s">
        <v>28</v>
      </c>
      <c r="B149" s="84"/>
      <c r="C149" s="57">
        <f>SUM(C146:C148)</f>
        <v>0</v>
      </c>
      <c r="D149" s="57">
        <f>SUM(D146:D148)</f>
        <v>0</v>
      </c>
      <c r="E149" s="57">
        <f>SUM(E146:E148)</f>
        <v>0</v>
      </c>
      <c r="F149" s="57">
        <f t="shared" ref="F149:G149" si="16">SUM(F146:F148)</f>
        <v>0</v>
      </c>
      <c r="G149" s="57">
        <f t="shared" si="16"/>
        <v>0</v>
      </c>
      <c r="H149" s="57">
        <f>SUM(H146:H148)</f>
        <v>0</v>
      </c>
      <c r="J149" s="92"/>
      <c r="K149" s="92"/>
      <c r="L149" s="92"/>
      <c r="M149" s="92"/>
      <c r="N149" s="92"/>
      <c r="O149" s="92"/>
      <c r="P149" s="92"/>
      <c r="Q149" s="92"/>
      <c r="R149" s="92"/>
      <c r="S149" s="18"/>
      <c r="T149" s="18"/>
      <c r="U149" s="18"/>
      <c r="V149" s="283"/>
      <c r="W149" s="11"/>
      <c r="X149" s="26"/>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row>
    <row r="150" spans="1:58" s="11" customFormat="1" ht="39" customHeight="1" x14ac:dyDescent="0.25">
      <c r="A150" s="56" t="s">
        <v>138</v>
      </c>
      <c r="B150" s="84"/>
      <c r="C150" s="57">
        <f>SUMPRODUCT(($I$134:$I$143="WP1")*($H$134:$H$143&lt;&gt;"")*($H$134:$H$143="SI/YES")*($O$134:$O$143))</f>
        <v>0</v>
      </c>
      <c r="D150" s="57">
        <f>SUMPRODUCT(($I$134:$I$143="WP2")*($H$134:$H$143&lt;&gt;"")*($H$134:$H$143="SI/YES")*($O$134:$O$143))</f>
        <v>0</v>
      </c>
      <c r="E150" s="57">
        <f>SUMPRODUCT(($I$134:$I$143="WP3")*($H$134:$H$143&lt;&gt;"")*($H$134:$H$143="SI/YES")*($O$134:$O$143))</f>
        <v>0</v>
      </c>
      <c r="F150" s="57">
        <f>SUMPRODUCT(($I$134:$I$143="WP4")*($H$134:$H$143&lt;&gt;"")*($H$134:$H$143="SI/YES")*($O$134:$O$143))</f>
        <v>0</v>
      </c>
      <c r="G150" s="57">
        <f>SUMPRODUCT(($I$134:$I$143="WP5")*($H$134:$H$143&lt;&gt;"")*($H$134:$H$143="SI/YES")*($O$134:$O$143))</f>
        <v>0</v>
      </c>
      <c r="H150" s="57">
        <f ca="1">SUM(C150:H150)</f>
        <v>0</v>
      </c>
      <c r="I150" s="92"/>
      <c r="J150" s="92"/>
      <c r="K150" s="92"/>
      <c r="L150" s="92"/>
      <c r="M150" s="92"/>
      <c r="N150" s="92"/>
      <c r="O150" s="92"/>
      <c r="P150" s="19"/>
      <c r="Q150" s="19"/>
      <c r="R150" s="19"/>
      <c r="S150" s="20"/>
      <c r="T150" s="20"/>
      <c r="U150" s="20"/>
      <c r="V150" s="20"/>
      <c r="W150" s="20"/>
      <c r="X150" s="20"/>
      <c r="Y150" s="20"/>
      <c r="Z150" s="20"/>
      <c r="AA150" s="20"/>
      <c r="AB150" s="20"/>
      <c r="AC150" s="20"/>
      <c r="AD150" s="20"/>
      <c r="AE150" s="20"/>
      <c r="AF150" s="20"/>
      <c r="AG150" s="20"/>
      <c r="AH150" s="20"/>
      <c r="AI150" s="283"/>
      <c r="AJ150" s="283"/>
      <c r="AK150" s="283"/>
      <c r="AL150" s="283"/>
      <c r="AM150" s="283"/>
      <c r="AN150" s="283"/>
      <c r="AO150" s="20"/>
      <c r="AP150" s="20"/>
      <c r="AQ150" s="20"/>
      <c r="AR150" s="20"/>
      <c r="AS150" s="20"/>
      <c r="AT150" s="20"/>
      <c r="AU150" s="20"/>
      <c r="AV150" s="20"/>
      <c r="AW150" s="20"/>
      <c r="AX150" s="20"/>
      <c r="AY150" s="20"/>
      <c r="AZ150" s="20"/>
      <c r="BA150" s="20"/>
      <c r="BB150" s="20"/>
      <c r="BC150" s="20"/>
      <c r="BD150" s="20"/>
      <c r="BE150" s="20"/>
      <c r="BF150" s="20"/>
    </row>
    <row r="151" spans="1:58" s="11" customFormat="1" ht="16.5" customHeight="1" x14ac:dyDescent="0.25">
      <c r="A151" s="19"/>
      <c r="B151" s="19"/>
      <c r="C151" s="19"/>
      <c r="D151" s="19"/>
      <c r="E151" s="19"/>
      <c r="F151" s="19"/>
      <c r="G151" s="19"/>
      <c r="H151" s="19"/>
      <c r="I151" s="19"/>
      <c r="J151" s="19"/>
      <c r="K151" s="19"/>
      <c r="L151" s="19"/>
      <c r="M151" s="19"/>
      <c r="N151" s="19"/>
      <c r="O151" s="19"/>
      <c r="P151" s="19"/>
      <c r="Q151" s="19"/>
      <c r="R151" s="19"/>
      <c r="S151" s="20"/>
      <c r="T151" s="20"/>
      <c r="U151" s="20"/>
      <c r="V151" s="20"/>
      <c r="W151" s="20"/>
      <c r="X151" s="20"/>
      <c r="Y151" s="20"/>
      <c r="Z151" s="20"/>
      <c r="AA151" s="20"/>
      <c r="AB151" s="20"/>
      <c r="AC151" s="20"/>
      <c r="AD151" s="20"/>
      <c r="AE151" s="20"/>
      <c r="AF151" s="20"/>
      <c r="AG151" s="20"/>
      <c r="AH151" s="20"/>
      <c r="AI151" s="283"/>
      <c r="AJ151" s="283"/>
      <c r="AK151" s="283"/>
      <c r="AL151" s="283"/>
      <c r="AM151" s="283"/>
      <c r="AN151" s="283"/>
      <c r="AO151" s="20"/>
      <c r="AP151" s="20"/>
      <c r="AQ151" s="20"/>
      <c r="AR151" s="20"/>
      <c r="AS151" s="20"/>
      <c r="AT151" s="20"/>
      <c r="AU151" s="20"/>
      <c r="AV151" s="20"/>
      <c r="AW151" s="20"/>
      <c r="AX151" s="20"/>
      <c r="AY151" s="20"/>
      <c r="AZ151" s="20"/>
      <c r="BA151" s="20"/>
      <c r="BB151" s="20"/>
      <c r="BC151" s="20"/>
      <c r="BD151" s="20"/>
      <c r="BE151" s="20"/>
      <c r="BF151" s="20"/>
    </row>
    <row r="152" spans="1:58" s="11" customFormat="1" ht="16.5" customHeight="1" x14ac:dyDescent="0.25">
      <c r="A152" s="85" t="s">
        <v>124</v>
      </c>
      <c r="B152" s="19"/>
      <c r="C152" s="19"/>
      <c r="D152" s="19"/>
      <c r="E152" s="19"/>
      <c r="F152" s="19"/>
      <c r="G152" s="19"/>
      <c r="H152" s="19"/>
      <c r="I152" s="19"/>
      <c r="J152" s="19"/>
      <c r="K152" s="19"/>
      <c r="L152" s="19"/>
      <c r="M152" s="19"/>
      <c r="N152" s="19"/>
      <c r="O152" s="19"/>
      <c r="P152" s="19"/>
      <c r="Q152" s="19"/>
      <c r="R152" s="19"/>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row>
    <row r="153" spans="1:58" s="11" customFormat="1" ht="9.75" customHeight="1" x14ac:dyDescent="0.25">
      <c r="A153" s="16"/>
      <c r="B153" s="19"/>
      <c r="C153" s="19"/>
      <c r="D153" s="19"/>
      <c r="E153" s="19"/>
      <c r="F153" s="19"/>
      <c r="G153" s="19"/>
      <c r="H153" s="19"/>
      <c r="I153" s="19"/>
      <c r="J153" s="19"/>
      <c r="K153" s="19"/>
      <c r="L153" s="19"/>
      <c r="M153" s="19"/>
      <c r="N153" s="19"/>
      <c r="O153" s="19"/>
      <c r="P153" s="19"/>
      <c r="Q153" s="19"/>
      <c r="R153" s="19"/>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row>
    <row r="154" spans="1:58" ht="84.75" customHeight="1" x14ac:dyDescent="0.25">
      <c r="A154" s="54"/>
      <c r="B154" s="280"/>
      <c r="C154" s="280" t="s">
        <v>50</v>
      </c>
      <c r="D154" s="280" t="s">
        <v>51</v>
      </c>
      <c r="E154" s="280" t="s">
        <v>52</v>
      </c>
      <c r="F154" s="280" t="s">
        <v>205</v>
      </c>
      <c r="G154" s="280" t="s">
        <v>206</v>
      </c>
      <c r="H154" s="280" t="s">
        <v>28</v>
      </c>
      <c r="I154" s="92"/>
      <c r="J154" s="92"/>
      <c r="K154" s="92"/>
      <c r="L154" s="92"/>
      <c r="M154" s="92"/>
      <c r="N154" s="92"/>
      <c r="O154" s="92"/>
      <c r="P154" s="92"/>
      <c r="Q154" s="92"/>
      <c r="R154" s="92"/>
      <c r="V154" s="283"/>
      <c r="W154" s="11"/>
      <c r="X154" s="20"/>
      <c r="Y154" s="283"/>
      <c r="Z154" s="283"/>
      <c r="AA154" s="283"/>
      <c r="AB154" s="283"/>
      <c r="AC154" s="283"/>
      <c r="AD154" s="283"/>
      <c r="AE154" s="283"/>
      <c r="AF154" s="283"/>
      <c r="AG154" s="283"/>
      <c r="AH154" s="77"/>
      <c r="AI154" s="77"/>
      <c r="AJ154" s="77"/>
      <c r="AK154" s="77"/>
      <c r="AL154" s="77"/>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row>
    <row r="155" spans="1:58" ht="51.75" customHeight="1" x14ac:dyDescent="0.25">
      <c r="A155" s="280" t="s">
        <v>195</v>
      </c>
      <c r="B155" s="83"/>
      <c r="C155" s="93">
        <f>H47</f>
        <v>0</v>
      </c>
      <c r="D155" s="291">
        <v>0</v>
      </c>
      <c r="E155" s="291">
        <v>0</v>
      </c>
      <c r="F155" s="291">
        <v>0</v>
      </c>
      <c r="G155" s="291">
        <v>0</v>
      </c>
      <c r="H155" s="95">
        <f>SUM(C155:G155)</f>
        <v>0</v>
      </c>
      <c r="I155" s="92"/>
      <c r="J155" s="92"/>
      <c r="K155" s="92"/>
      <c r="L155" s="92"/>
      <c r="M155" s="92"/>
      <c r="N155" s="92"/>
      <c r="O155" s="92"/>
      <c r="P155" s="92"/>
      <c r="Q155" s="92"/>
      <c r="R155" s="92"/>
      <c r="V155" s="283"/>
      <c r="W155" s="11"/>
      <c r="X155" s="26"/>
      <c r="Y155" s="283"/>
      <c r="Z155" s="283"/>
      <c r="AA155" s="283"/>
      <c r="AB155" s="283"/>
      <c r="AC155" s="283"/>
      <c r="AD155" s="283"/>
      <c r="AE155" s="283"/>
      <c r="AF155" s="283"/>
      <c r="AG155" s="283"/>
      <c r="AH155" s="78"/>
      <c r="AI155" s="78"/>
      <c r="AJ155" s="78"/>
      <c r="AK155" s="78"/>
      <c r="AL155" s="78"/>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row>
    <row r="156" spans="1:58" ht="57" customHeight="1" x14ac:dyDescent="0.25">
      <c r="A156" s="280" t="s">
        <v>62</v>
      </c>
      <c r="B156" s="83"/>
      <c r="C156" s="93">
        <f>H55</f>
        <v>0</v>
      </c>
      <c r="D156" s="291">
        <v>0</v>
      </c>
      <c r="E156" s="291">
        <v>0</v>
      </c>
      <c r="F156" s="291">
        <v>0</v>
      </c>
      <c r="G156" s="291">
        <v>0</v>
      </c>
      <c r="H156" s="95">
        <f>SUM(C156:G156)</f>
        <v>0</v>
      </c>
      <c r="I156" s="92"/>
      <c r="J156" s="92"/>
      <c r="K156" s="92"/>
      <c r="L156" s="92"/>
      <c r="M156" s="92"/>
      <c r="N156" s="92"/>
      <c r="O156" s="92"/>
      <c r="P156" s="92"/>
      <c r="Q156" s="92"/>
      <c r="R156" s="92"/>
      <c r="V156" s="283"/>
      <c r="W156" s="11"/>
      <c r="X156" s="26"/>
      <c r="Y156" s="283"/>
      <c r="Z156" s="283"/>
      <c r="AA156" s="283"/>
      <c r="AB156" s="283"/>
      <c r="AC156" s="283"/>
      <c r="AD156" s="283"/>
      <c r="AE156" s="283"/>
      <c r="AF156" s="283"/>
      <c r="AG156" s="283"/>
      <c r="AH156" s="78"/>
      <c r="AI156" s="78"/>
      <c r="AJ156" s="78"/>
      <c r="AK156" s="78"/>
      <c r="AL156" s="78"/>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row>
    <row r="157" spans="1:58" ht="50.25" customHeight="1" x14ac:dyDescent="0.25">
      <c r="A157" s="280" t="str">
        <f>A61</f>
        <v>Spese di viaggio e soggiorno / Travel and accommodation costs</v>
      </c>
      <c r="B157" s="83"/>
      <c r="C157" s="93">
        <f>C78</f>
        <v>0</v>
      </c>
      <c r="D157" s="93">
        <f>D78</f>
        <v>0</v>
      </c>
      <c r="E157" s="93">
        <f t="shared" ref="E157" si="17">E78</f>
        <v>0</v>
      </c>
      <c r="F157" s="93">
        <f>F78</f>
        <v>0</v>
      </c>
      <c r="G157" s="93">
        <f>G78</f>
        <v>0</v>
      </c>
      <c r="H157" s="95">
        <f>SUM(C157:G157)</f>
        <v>0</v>
      </c>
      <c r="I157" s="92"/>
      <c r="J157" s="92"/>
      <c r="K157" s="92"/>
      <c r="L157" s="92"/>
      <c r="M157" s="92"/>
      <c r="N157" s="92"/>
      <c r="O157" s="92"/>
      <c r="P157" s="92"/>
      <c r="Q157" s="92"/>
      <c r="R157" s="92"/>
      <c r="V157" s="283"/>
      <c r="W157" s="11"/>
      <c r="X157" s="26"/>
      <c r="Y157" s="283"/>
      <c r="Z157" s="283"/>
      <c r="AA157" s="283"/>
      <c r="AB157" s="283"/>
      <c r="AC157" s="283"/>
      <c r="AD157" s="283"/>
      <c r="AE157" s="283"/>
      <c r="AF157" s="283"/>
      <c r="AG157" s="283"/>
      <c r="AH157" s="78"/>
      <c r="AI157" s="78"/>
      <c r="AJ157" s="78"/>
      <c r="AK157" s="78"/>
      <c r="AL157" s="78"/>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row>
    <row r="158" spans="1:58" ht="63" customHeight="1" x14ac:dyDescent="0.25">
      <c r="A158" s="280" t="str">
        <f>A85</f>
        <v>Costi per consulenze e servizi / External expertise and services costs</v>
      </c>
      <c r="B158" s="83"/>
      <c r="C158" s="93">
        <f>C102</f>
        <v>0</v>
      </c>
      <c r="D158" s="93">
        <f>D102</f>
        <v>0</v>
      </c>
      <c r="E158" s="93">
        <f t="shared" ref="E158:G158" si="18">E102</f>
        <v>0</v>
      </c>
      <c r="F158" s="93">
        <f t="shared" si="18"/>
        <v>0</v>
      </c>
      <c r="G158" s="93">
        <f t="shared" si="18"/>
        <v>0</v>
      </c>
      <c r="H158" s="95">
        <f t="shared" ref="H158:H159" si="19">SUM(C158:G158)</f>
        <v>0</v>
      </c>
      <c r="I158" s="92"/>
      <c r="J158" s="92"/>
      <c r="K158" s="92"/>
      <c r="L158" s="92"/>
      <c r="M158" s="92"/>
      <c r="N158" s="92"/>
      <c r="O158" s="92"/>
      <c r="P158" s="92"/>
      <c r="Q158" s="92"/>
      <c r="R158" s="92"/>
      <c r="V158" s="283"/>
      <c r="W158" s="11"/>
      <c r="X158" s="26"/>
      <c r="Y158" s="283"/>
      <c r="Z158" s="283"/>
      <c r="AA158" s="283"/>
      <c r="AB158" s="283"/>
      <c r="AC158" s="283"/>
      <c r="AD158" s="283"/>
      <c r="AE158" s="283"/>
      <c r="AF158" s="283"/>
      <c r="AG158" s="283"/>
      <c r="AH158" s="78"/>
      <c r="AI158" s="78"/>
      <c r="AJ158" s="78"/>
      <c r="AK158" s="78"/>
      <c r="AL158" s="78"/>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row>
    <row r="159" spans="1:58" ht="30.75" customHeight="1" x14ac:dyDescent="0.25">
      <c r="A159" s="280" t="str">
        <f>A108</f>
        <v xml:space="preserve">Attrezzature /   Equipment </v>
      </c>
      <c r="B159" s="83"/>
      <c r="C159" s="93">
        <f>C125</f>
        <v>0</v>
      </c>
      <c r="D159" s="93">
        <f>D125</f>
        <v>0</v>
      </c>
      <c r="E159" s="93">
        <f>E125</f>
        <v>0</v>
      </c>
      <c r="F159" s="93">
        <f>F125</f>
        <v>0</v>
      </c>
      <c r="G159" s="93">
        <f>G125</f>
        <v>0</v>
      </c>
      <c r="H159" s="95">
        <f t="shared" si="19"/>
        <v>0</v>
      </c>
      <c r="I159" s="92"/>
      <c r="J159" s="92"/>
      <c r="K159" s="92"/>
      <c r="L159" s="92"/>
      <c r="M159" s="92"/>
      <c r="N159" s="92"/>
      <c r="O159" s="92"/>
      <c r="P159" s="92"/>
      <c r="Q159" s="92"/>
      <c r="R159" s="92"/>
      <c r="V159" s="283"/>
      <c r="W159" s="11"/>
      <c r="X159" s="26"/>
      <c r="Y159" s="283"/>
      <c r="Z159" s="283"/>
      <c r="AA159" s="283"/>
      <c r="AB159" s="283"/>
      <c r="AC159" s="283"/>
      <c r="AD159" s="283"/>
      <c r="AE159" s="283"/>
      <c r="AF159" s="283"/>
      <c r="AG159" s="283"/>
      <c r="AH159" s="78"/>
      <c r="AI159" s="78"/>
      <c r="AJ159" s="78"/>
      <c r="AK159" s="78"/>
      <c r="AL159" s="78"/>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row>
    <row r="160" spans="1:58" ht="36" customHeight="1" x14ac:dyDescent="0.25">
      <c r="A160" s="56" t="s">
        <v>123</v>
      </c>
      <c r="B160" s="83"/>
      <c r="C160" s="91">
        <f>SUM(C$155:C$159)</f>
        <v>0</v>
      </c>
      <c r="D160" s="91">
        <f>SUM(D$155:D$159)</f>
        <v>0</v>
      </c>
      <c r="E160" s="91">
        <f>SUM(E$155:E$159)</f>
        <v>0</v>
      </c>
      <c r="F160" s="91">
        <f t="shared" ref="F160:G160" si="20">SUM(F$155:F$159)</f>
        <v>0</v>
      </c>
      <c r="G160" s="91">
        <f t="shared" si="20"/>
        <v>0</v>
      </c>
      <c r="H160" s="91">
        <f>SUM(H$155:H$159)</f>
        <v>0</v>
      </c>
      <c r="I160" s="92"/>
      <c r="J160" s="92"/>
      <c r="K160" s="92"/>
      <c r="L160" s="92"/>
      <c r="M160" s="92"/>
      <c r="N160" s="92"/>
      <c r="O160" s="92"/>
      <c r="P160" s="92"/>
      <c r="Q160" s="92"/>
      <c r="R160" s="92"/>
      <c r="V160" s="283"/>
      <c r="W160" s="11"/>
      <c r="X160" s="26"/>
      <c r="Y160" s="283"/>
      <c r="Z160" s="283"/>
      <c r="AA160" s="283"/>
      <c r="AB160" s="283"/>
      <c r="AC160" s="283"/>
      <c r="AD160" s="283"/>
      <c r="AE160" s="283"/>
      <c r="AF160" s="283"/>
      <c r="AG160" s="283"/>
      <c r="AH160" s="79"/>
      <c r="AI160" s="79"/>
      <c r="AJ160" s="79"/>
      <c r="AK160" s="79"/>
      <c r="AL160" s="79"/>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row>
    <row r="161" spans="1:58" ht="31.5" customHeight="1" x14ac:dyDescent="0.25">
      <c r="A161" s="56" t="s">
        <v>122</v>
      </c>
      <c r="B161" s="83"/>
      <c r="C161" s="100">
        <f>C149</f>
        <v>0</v>
      </c>
      <c r="D161" s="100">
        <f>D149</f>
        <v>0</v>
      </c>
      <c r="E161" s="100">
        <f>E149</f>
        <v>0</v>
      </c>
      <c r="F161" s="100">
        <f>F149</f>
        <v>0</v>
      </c>
      <c r="G161" s="100">
        <f>G149</f>
        <v>0</v>
      </c>
      <c r="H161" s="101">
        <f>SUM(C161:G161)</f>
        <v>0</v>
      </c>
      <c r="I161" s="92"/>
      <c r="J161" s="92"/>
      <c r="K161" s="92"/>
      <c r="L161" s="92"/>
      <c r="M161" s="92"/>
      <c r="N161" s="92"/>
      <c r="O161" s="92"/>
      <c r="P161" s="92"/>
      <c r="Q161" s="92"/>
      <c r="R161" s="92"/>
      <c r="V161" s="283"/>
      <c r="W161" s="11"/>
      <c r="X161" s="26"/>
      <c r="Y161" s="283"/>
      <c r="Z161" s="283"/>
      <c r="AA161" s="283"/>
      <c r="AB161" s="283"/>
      <c r="AC161" s="283"/>
      <c r="AD161" s="283"/>
      <c r="AE161" s="283"/>
      <c r="AF161" s="283"/>
      <c r="AG161" s="283"/>
      <c r="AH161" s="78"/>
      <c r="AI161" s="78"/>
      <c r="AJ161" s="78"/>
      <c r="AK161" s="78"/>
      <c r="AL161" s="78"/>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row>
    <row r="162" spans="1:58" ht="46.5" customHeight="1" x14ac:dyDescent="0.25">
      <c r="A162" s="56" t="s">
        <v>138</v>
      </c>
      <c r="B162" s="83"/>
      <c r="C162" s="102">
        <f>C79+C103+C126+C150</f>
        <v>0</v>
      </c>
      <c r="D162" s="102">
        <f>D79+D103+D126+D150</f>
        <v>0</v>
      </c>
      <c r="E162" s="102">
        <f>E79+E103+E126+E150</f>
        <v>0</v>
      </c>
      <c r="F162" s="102">
        <f t="shared" ref="F162:G162" si="21">F79+F103+F126+F150</f>
        <v>0</v>
      </c>
      <c r="G162" s="102">
        <f t="shared" si="21"/>
        <v>0</v>
      </c>
      <c r="H162" s="101">
        <f>SUM(C162:G162)</f>
        <v>0</v>
      </c>
      <c r="I162" s="92"/>
      <c r="J162" s="92"/>
      <c r="K162" s="92"/>
      <c r="L162" s="107"/>
      <c r="M162" s="107"/>
      <c r="N162" s="107"/>
      <c r="O162" s="107"/>
      <c r="P162" s="107"/>
      <c r="V162" s="283"/>
      <c r="W162" s="11"/>
      <c r="X162" s="26"/>
      <c r="Y162" s="283"/>
      <c r="Z162" s="283"/>
      <c r="AA162" s="283"/>
      <c r="AB162" s="283"/>
      <c r="AC162" s="283"/>
      <c r="AD162" s="283"/>
      <c r="AE162" s="283"/>
      <c r="AF162" s="283"/>
      <c r="AG162" s="283"/>
      <c r="AH162" s="79"/>
      <c r="AI162" s="79"/>
      <c r="AJ162" s="79"/>
      <c r="AK162" s="79"/>
      <c r="AL162" s="79"/>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row>
    <row r="163" spans="1:58" s="11" customFormat="1" ht="55.8" customHeight="1" x14ac:dyDescent="0.25">
      <c r="A163" s="109" t="s">
        <v>67</v>
      </c>
      <c r="B163" s="83"/>
      <c r="C163" s="110">
        <f>SUM(C$155:C$159)-C149-C162</f>
        <v>0</v>
      </c>
      <c r="D163" s="110">
        <f>SUM(D$155:D$159)-D149-D162</f>
        <v>0</v>
      </c>
      <c r="E163" s="110">
        <f>SUM(E$155:E$159)-E149-E162</f>
        <v>0</v>
      </c>
      <c r="F163" s="110">
        <f t="shared" ref="F163:G163" si="22">SUM(F$155:F$159)-F149-F162</f>
        <v>0</v>
      </c>
      <c r="G163" s="110">
        <f t="shared" si="22"/>
        <v>0</v>
      </c>
      <c r="H163" s="110">
        <f>SUM(H$155:H$159)-H149-H162</f>
        <v>0</v>
      </c>
      <c r="I163" s="92"/>
      <c r="J163" s="92"/>
      <c r="K163" s="92"/>
      <c r="L163" s="92"/>
      <c r="M163" s="19"/>
      <c r="N163" s="19"/>
      <c r="O163" s="19"/>
      <c r="P163" s="19"/>
      <c r="Q163" s="19"/>
      <c r="R163" s="19"/>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row>
    <row r="164" spans="1:58" s="11" customFormat="1" ht="17.25" customHeight="1" x14ac:dyDescent="0.25">
      <c r="A164" s="19"/>
      <c r="B164" s="19"/>
      <c r="C164" s="19"/>
      <c r="D164" s="19"/>
      <c r="E164" s="19"/>
      <c r="F164" s="19"/>
      <c r="G164" s="19"/>
      <c r="H164" s="19"/>
      <c r="I164" s="19"/>
      <c r="J164" s="19"/>
      <c r="K164" s="19"/>
      <c r="L164" s="19"/>
      <c r="M164" s="19"/>
      <c r="N164" s="19"/>
      <c r="O164" s="19"/>
      <c r="P164" s="19"/>
      <c r="Q164" s="19"/>
      <c r="R164" s="19"/>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row>
    <row r="165" spans="1:58" s="11" customFormat="1" ht="16.5" customHeight="1" x14ac:dyDescent="0.25">
      <c r="A165" s="85" t="s">
        <v>125</v>
      </c>
      <c r="B165" s="19"/>
      <c r="C165" s="19"/>
      <c r="D165" s="19"/>
      <c r="E165" s="19"/>
      <c r="F165" s="19"/>
      <c r="G165" s="19"/>
      <c r="H165" s="19"/>
      <c r="I165" s="19"/>
      <c r="J165" s="19"/>
      <c r="K165" s="19"/>
      <c r="L165" s="19"/>
      <c r="M165" s="19"/>
      <c r="N165" s="19"/>
      <c r="O165" s="19"/>
      <c r="P165" s="19"/>
      <c r="Q165" s="19"/>
      <c r="R165" s="19"/>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row>
    <row r="166" spans="1:58" s="11" customFormat="1" ht="6.75" customHeight="1" x14ac:dyDescent="0.25">
      <c r="A166" s="19"/>
      <c r="B166" s="19"/>
      <c r="C166" s="19"/>
      <c r="D166" s="19"/>
      <c r="E166" s="19"/>
      <c r="F166" s="19"/>
      <c r="G166" s="19"/>
      <c r="H166" s="19"/>
      <c r="I166" s="19"/>
      <c r="J166" s="19"/>
      <c r="K166" s="19"/>
      <c r="L166" s="19"/>
      <c r="M166" s="19"/>
      <c r="N166" s="19"/>
      <c r="O166" s="19"/>
      <c r="P166" s="19"/>
      <c r="Q166" s="19"/>
      <c r="R166" s="19"/>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row>
    <row r="167" spans="1:58" ht="74.25" customHeight="1" x14ac:dyDescent="0.25">
      <c r="A167" s="54"/>
      <c r="B167" s="280"/>
      <c r="C167" s="280" t="s">
        <v>50</v>
      </c>
      <c r="D167" s="280" t="s">
        <v>51</v>
      </c>
      <c r="E167" s="280" t="s">
        <v>52</v>
      </c>
      <c r="F167" s="280" t="s">
        <v>205</v>
      </c>
      <c r="G167" s="280" t="s">
        <v>206</v>
      </c>
      <c r="H167" s="280" t="s">
        <v>28</v>
      </c>
      <c r="I167" s="92"/>
      <c r="J167" s="92"/>
      <c r="K167" s="92"/>
      <c r="L167" s="92"/>
      <c r="M167" s="92"/>
      <c r="N167" s="92"/>
      <c r="O167" s="92"/>
      <c r="P167" s="92"/>
      <c r="Q167" s="92"/>
      <c r="R167" s="92"/>
      <c r="V167" s="283"/>
      <c r="W167" s="11"/>
      <c r="X167" s="20"/>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row>
    <row r="168" spans="1:58" ht="13.5" customHeight="1" x14ac:dyDescent="0.25">
      <c r="A168" s="280" t="str">
        <f>Page_2!A46</f>
        <v>P1</v>
      </c>
      <c r="B168" s="94"/>
      <c r="C168" s="93">
        <f>H44+H52+C75+C99+C122</f>
        <v>0</v>
      </c>
      <c r="D168" s="93">
        <f>D75+D99+D122</f>
        <v>0</v>
      </c>
      <c r="E168" s="93">
        <f>E75+E99+E122</f>
        <v>0</v>
      </c>
      <c r="F168" s="93">
        <f>F75+F99+F122</f>
        <v>0</v>
      </c>
      <c r="G168" s="93">
        <f t="shared" ref="G168" si="23">G75+G99+G122</f>
        <v>0</v>
      </c>
      <c r="H168" s="95">
        <f>SUM(C168:G168)</f>
        <v>0</v>
      </c>
      <c r="I168" s="92"/>
      <c r="J168" s="92"/>
      <c r="K168" s="92"/>
      <c r="L168" s="92"/>
      <c r="M168" s="92"/>
      <c r="N168" s="92"/>
      <c r="O168" s="92"/>
      <c r="P168" s="92"/>
      <c r="Q168" s="92"/>
      <c r="R168" s="92"/>
      <c r="V168" s="283"/>
      <c r="W168" s="11"/>
      <c r="X168" s="26"/>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row>
    <row r="169" spans="1:58" ht="13.5" customHeight="1" x14ac:dyDescent="0.25">
      <c r="A169" s="280" t="str">
        <f>Page_2!A47</f>
        <v>P2</v>
      </c>
      <c r="B169" s="94"/>
      <c r="C169" s="93">
        <f>H45+H53+C76+C100+C123</f>
        <v>0</v>
      </c>
      <c r="D169" s="93">
        <f>D76+D100+D123</f>
        <v>0</v>
      </c>
      <c r="E169" s="93">
        <f>E76+E100+E123</f>
        <v>0</v>
      </c>
      <c r="F169" s="93">
        <f t="shared" ref="F169:G170" si="24">F76+F100+F123</f>
        <v>0</v>
      </c>
      <c r="G169" s="93">
        <f t="shared" si="24"/>
        <v>0</v>
      </c>
      <c r="H169" s="95">
        <f t="shared" ref="H169:H170" si="25">SUM(C169:G169)</f>
        <v>0</v>
      </c>
      <c r="I169" s="92"/>
      <c r="J169" s="92"/>
      <c r="K169" s="92"/>
      <c r="L169" s="92"/>
      <c r="M169" s="92"/>
      <c r="N169" s="92"/>
      <c r="O169" s="92"/>
      <c r="P169" s="92"/>
      <c r="Q169" s="92"/>
      <c r="R169" s="92"/>
      <c r="V169" s="283"/>
      <c r="W169" s="11"/>
      <c r="X169" s="26"/>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row>
    <row r="170" spans="1:58" ht="13.5" customHeight="1" x14ac:dyDescent="0.25">
      <c r="A170" s="280" t="str">
        <f>Page_2!A48</f>
        <v>P3</v>
      </c>
      <c r="B170" s="94"/>
      <c r="C170" s="93">
        <f>H46+H54+C77+C101+C124</f>
        <v>0</v>
      </c>
      <c r="D170" s="93">
        <f>D77+D101+D124</f>
        <v>0</v>
      </c>
      <c r="E170" s="93">
        <f>E77+E101+E124</f>
        <v>0</v>
      </c>
      <c r="F170" s="93">
        <f t="shared" si="24"/>
        <v>0</v>
      </c>
      <c r="G170" s="93">
        <f t="shared" si="24"/>
        <v>0</v>
      </c>
      <c r="H170" s="95">
        <f t="shared" si="25"/>
        <v>0</v>
      </c>
      <c r="I170" s="92"/>
      <c r="J170" s="92"/>
      <c r="K170" s="92"/>
      <c r="L170" s="92"/>
      <c r="M170" s="92"/>
      <c r="N170" s="92"/>
      <c r="O170" s="92"/>
      <c r="P170" s="92"/>
      <c r="Q170" s="92"/>
      <c r="R170" s="92"/>
      <c r="V170" s="283"/>
      <c r="W170" s="11"/>
      <c r="X170" s="26"/>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row>
    <row r="171" spans="1:58" ht="36" customHeight="1" x14ac:dyDescent="0.25">
      <c r="A171" s="56" t="s">
        <v>126</v>
      </c>
      <c r="B171" s="94"/>
      <c r="C171" s="91">
        <f>SUM(C$168:C$170)</f>
        <v>0</v>
      </c>
      <c r="D171" s="91">
        <f>SUM(D$168:D$170)</f>
        <v>0</v>
      </c>
      <c r="E171" s="91">
        <f>SUM(E$168:E$170)</f>
        <v>0</v>
      </c>
      <c r="F171" s="91">
        <f t="shared" ref="F171:G171" si="26">SUM(F$168:F$170)</f>
        <v>0</v>
      </c>
      <c r="G171" s="91">
        <f t="shared" si="26"/>
        <v>0</v>
      </c>
      <c r="H171" s="91">
        <f>SUM(H$168:H$170)</f>
        <v>0</v>
      </c>
      <c r="I171" s="92"/>
      <c r="J171" s="92"/>
      <c r="K171" s="92"/>
      <c r="L171" s="92"/>
      <c r="M171" s="92"/>
      <c r="N171" s="92"/>
      <c r="O171" s="92"/>
      <c r="P171" s="92"/>
      <c r="Q171" s="92"/>
      <c r="R171" s="92"/>
      <c r="V171" s="283"/>
      <c r="W171" s="11"/>
      <c r="X171" s="26"/>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row>
    <row r="172" spans="1:58" ht="31.5" customHeight="1" x14ac:dyDescent="0.25">
      <c r="A172" s="56" t="s">
        <v>122</v>
      </c>
      <c r="B172" s="94"/>
      <c r="C172" s="100">
        <f t="shared" ref="C172:G173" si="27">C161</f>
        <v>0</v>
      </c>
      <c r="D172" s="100">
        <f t="shared" si="27"/>
        <v>0</v>
      </c>
      <c r="E172" s="100">
        <f t="shared" si="27"/>
        <v>0</v>
      </c>
      <c r="F172" s="100">
        <f t="shared" si="27"/>
        <v>0</v>
      </c>
      <c r="G172" s="100">
        <f t="shared" si="27"/>
        <v>0</v>
      </c>
      <c r="H172" s="101">
        <f>H161</f>
        <v>0</v>
      </c>
      <c r="I172" s="92"/>
      <c r="J172" s="92"/>
      <c r="K172" s="92"/>
      <c r="L172" s="92"/>
      <c r="M172" s="92"/>
      <c r="N172" s="92"/>
      <c r="O172" s="92"/>
      <c r="P172" s="92"/>
      <c r="Q172" s="92"/>
      <c r="R172" s="92"/>
      <c r="V172" s="283"/>
      <c r="W172" s="11"/>
      <c r="X172" s="26"/>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row>
    <row r="173" spans="1:58" ht="54" customHeight="1" x14ac:dyDescent="0.25">
      <c r="A173" s="56" t="s">
        <v>138</v>
      </c>
      <c r="B173" s="94"/>
      <c r="C173" s="102">
        <f t="shared" si="27"/>
        <v>0</v>
      </c>
      <c r="D173" s="102">
        <f t="shared" si="27"/>
        <v>0</v>
      </c>
      <c r="E173" s="102">
        <f t="shared" si="27"/>
        <v>0</v>
      </c>
      <c r="F173" s="102">
        <f t="shared" si="27"/>
        <v>0</v>
      </c>
      <c r="G173" s="102">
        <f t="shared" si="27"/>
        <v>0</v>
      </c>
      <c r="H173" s="102">
        <f>H162</f>
        <v>0</v>
      </c>
      <c r="I173" s="92"/>
      <c r="J173" s="92"/>
      <c r="K173" s="92"/>
      <c r="L173" s="92"/>
      <c r="M173" s="92"/>
      <c r="N173" s="92"/>
      <c r="O173" s="92"/>
      <c r="P173" s="92"/>
      <c r="Q173" s="92"/>
      <c r="R173" s="92"/>
      <c r="V173" s="283"/>
      <c r="W173" s="11"/>
      <c r="X173" s="26"/>
      <c r="Y173" s="283"/>
      <c r="Z173" s="283"/>
      <c r="AA173" s="283"/>
      <c r="AB173" s="283"/>
      <c r="AC173" s="283"/>
      <c r="AD173" s="283"/>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row>
    <row r="174" spans="1:58" s="11" customFormat="1" ht="54.6" customHeight="1" x14ac:dyDescent="0.25">
      <c r="A174" s="109" t="s">
        <v>67</v>
      </c>
      <c r="B174" s="83"/>
      <c r="C174" s="110">
        <f>C171-C172-C173</f>
        <v>0</v>
      </c>
      <c r="D174" s="110">
        <f t="shared" ref="D174:G174" si="28">D171-D172-D173</f>
        <v>0</v>
      </c>
      <c r="E174" s="110">
        <f t="shared" si="28"/>
        <v>0</v>
      </c>
      <c r="F174" s="110">
        <f t="shared" si="28"/>
        <v>0</v>
      </c>
      <c r="G174" s="110">
        <f t="shared" si="28"/>
        <v>0</v>
      </c>
      <c r="H174" s="110">
        <f>H171-H172-H173</f>
        <v>0</v>
      </c>
      <c r="I174" s="92"/>
      <c r="J174" s="92"/>
      <c r="K174" s="92"/>
      <c r="L174" s="19"/>
      <c r="M174" s="19"/>
      <c r="N174" s="19"/>
      <c r="O174" s="19"/>
      <c r="P174" s="19"/>
      <c r="Q174" s="19"/>
      <c r="R174" s="19"/>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row>
    <row r="175" spans="1:58" ht="17.25" customHeight="1" x14ac:dyDescent="0.25">
      <c r="B175" s="5"/>
      <c r="C175" s="5"/>
      <c r="D175" s="5"/>
      <c r="E175" s="5"/>
      <c r="F175" s="5"/>
      <c r="G175" s="5"/>
      <c r="H175" s="5"/>
      <c r="I175" s="5"/>
      <c r="J175" s="5"/>
      <c r="K175" s="5"/>
      <c r="L175" s="5"/>
      <c r="M175" s="5"/>
      <c r="N175" s="5"/>
    </row>
    <row r="176" spans="1:58" ht="15" customHeight="1" x14ac:dyDescent="0.25">
      <c r="J176" s="7"/>
      <c r="K176" s="7"/>
      <c r="L176" s="7"/>
      <c r="M176" s="7"/>
      <c r="N176" s="7"/>
      <c r="O176" s="1"/>
      <c r="P176" s="1"/>
      <c r="Q176" s="1"/>
      <c r="R176" s="1"/>
    </row>
  </sheetData>
  <sheetProtection algorithmName="SHA-512" hashValue="t4a05yF4KqunQ15UlyTe0hnwRzUKOcB9uaF2Yw9zvlcIfLdxD4y8X5NhrMCgQvscZMQDmhCQRCQ+evSMRNG79A==" saltValue="tXUBR2aRtn1eH3jmfON/Ig==" spinCount="100000" sheet="1" objects="1" scenarios="1" formatCells="0" formatColumns="0" formatRows="0" insertRows="0" insertHyperlinks="0" autoFilter="0" pivotTables="0"/>
  <dataConsolidate/>
  <mergeCells count="162">
    <mergeCell ref="E96:F96"/>
    <mergeCell ref="B93:D93"/>
    <mergeCell ref="E93:F93"/>
    <mergeCell ref="B119:D119"/>
    <mergeCell ref="E119:F119"/>
    <mergeCell ref="B118:D118"/>
    <mergeCell ref="E118:F118"/>
    <mergeCell ref="M145:N148"/>
    <mergeCell ref="A60:O60"/>
    <mergeCell ref="A61:A72"/>
    <mergeCell ref="B61:F62"/>
    <mergeCell ref="G61:G62"/>
    <mergeCell ref="H61:O61"/>
    <mergeCell ref="B67:F67"/>
    <mergeCell ref="B68:F68"/>
    <mergeCell ref="B69:F69"/>
    <mergeCell ref="B70:F70"/>
    <mergeCell ref="B71:F71"/>
    <mergeCell ref="B72:F72"/>
    <mergeCell ref="T55:U55"/>
    <mergeCell ref="T45:U45"/>
    <mergeCell ref="T46:U46"/>
    <mergeCell ref="T47:U47"/>
    <mergeCell ref="T53:U53"/>
    <mergeCell ref="T54:U54"/>
    <mergeCell ref="K51:O52"/>
    <mergeCell ref="T51:U51"/>
    <mergeCell ref="T52:U52"/>
    <mergeCell ref="A31:B31"/>
    <mergeCell ref="A36:M36"/>
    <mergeCell ref="A42:P42"/>
    <mergeCell ref="K43:O44"/>
    <mergeCell ref="T43:U43"/>
    <mergeCell ref="T44:U44"/>
    <mergeCell ref="A14:C14"/>
    <mergeCell ref="A15:C15"/>
    <mergeCell ref="A16:C16"/>
    <mergeCell ref="A20:C20"/>
    <mergeCell ref="A21:C21"/>
    <mergeCell ref="A30:B30"/>
    <mergeCell ref="A6:C6"/>
    <mergeCell ref="D6:E6"/>
    <mergeCell ref="A7:C7"/>
    <mergeCell ref="D7:E7"/>
    <mergeCell ref="A12:C12"/>
    <mergeCell ref="A13:C13"/>
    <mergeCell ref="A3:C3"/>
    <mergeCell ref="D3:E3"/>
    <mergeCell ref="A4:C4"/>
    <mergeCell ref="D4:E4"/>
    <mergeCell ref="A5:C5"/>
    <mergeCell ref="D5:E5"/>
    <mergeCell ref="BF61:BF62"/>
    <mergeCell ref="B63:F63"/>
    <mergeCell ref="B64:F64"/>
    <mergeCell ref="B65:F65"/>
    <mergeCell ref="B66:F66"/>
    <mergeCell ref="J74:K74"/>
    <mergeCell ref="M74:N77"/>
    <mergeCell ref="J75:K79"/>
    <mergeCell ref="A83:O83"/>
    <mergeCell ref="V61:Y61"/>
    <mergeCell ref="Z61:AC61"/>
    <mergeCell ref="AD61:AG61"/>
    <mergeCell ref="AH61:AK61"/>
    <mergeCell ref="AL61:AO61"/>
    <mergeCell ref="AP61:AS61"/>
    <mergeCell ref="AT61:AW61"/>
    <mergeCell ref="AX61:BA61"/>
    <mergeCell ref="BB61:BE61"/>
    <mergeCell ref="A84:O84"/>
    <mergeCell ref="A85:A96"/>
    <mergeCell ref="B85:D86"/>
    <mergeCell ref="E85:F86"/>
    <mergeCell ref="G85:G86"/>
    <mergeCell ref="H85:O85"/>
    <mergeCell ref="V85:Y85"/>
    <mergeCell ref="Z85:AC85"/>
    <mergeCell ref="AD85:AG85"/>
    <mergeCell ref="B88:D88"/>
    <mergeCell ref="E88:F88"/>
    <mergeCell ref="B89:D89"/>
    <mergeCell ref="E89:F89"/>
    <mergeCell ref="B90:D90"/>
    <mergeCell ref="E90:F90"/>
    <mergeCell ref="B91:D91"/>
    <mergeCell ref="E91:F91"/>
    <mergeCell ref="B92:D92"/>
    <mergeCell ref="E92:F92"/>
    <mergeCell ref="B94:D94"/>
    <mergeCell ref="E94:F94"/>
    <mergeCell ref="B95:D95"/>
    <mergeCell ref="E95:F95"/>
    <mergeCell ref="B96:D96"/>
    <mergeCell ref="AH85:AK85"/>
    <mergeCell ref="AL85:AO85"/>
    <mergeCell ref="AP85:AS85"/>
    <mergeCell ref="AT85:AW85"/>
    <mergeCell ref="AX85:BA85"/>
    <mergeCell ref="BB85:BE85"/>
    <mergeCell ref="BF85:BF86"/>
    <mergeCell ref="B87:D87"/>
    <mergeCell ref="E87:F87"/>
    <mergeCell ref="M98:N102"/>
    <mergeCell ref="A107:O107"/>
    <mergeCell ref="A108:A119"/>
    <mergeCell ref="B108:D109"/>
    <mergeCell ref="E108:F109"/>
    <mergeCell ref="G108:G109"/>
    <mergeCell ref="H108:O108"/>
    <mergeCell ref="V108:Y108"/>
    <mergeCell ref="Z108:AC108"/>
    <mergeCell ref="B111:D111"/>
    <mergeCell ref="E111:F111"/>
    <mergeCell ref="B112:D112"/>
    <mergeCell ref="E112:F112"/>
    <mergeCell ref="B113:D113"/>
    <mergeCell ref="E113:F113"/>
    <mergeCell ref="B114:D114"/>
    <mergeCell ref="E114:F114"/>
    <mergeCell ref="B115:D115"/>
    <mergeCell ref="E115:F115"/>
    <mergeCell ref="B116:D116"/>
    <mergeCell ref="E116:F116"/>
    <mergeCell ref="B117:D117"/>
    <mergeCell ref="E117:F117"/>
    <mergeCell ref="AD108:AG108"/>
    <mergeCell ref="AH108:AK108"/>
    <mergeCell ref="AL108:AO108"/>
    <mergeCell ref="AP108:AS108"/>
    <mergeCell ref="AT108:AW108"/>
    <mergeCell ref="AX108:BA108"/>
    <mergeCell ref="BB108:BE108"/>
    <mergeCell ref="BF108:BF109"/>
    <mergeCell ref="B110:D110"/>
    <mergeCell ref="E110:F110"/>
    <mergeCell ref="M121:N125"/>
    <mergeCell ref="A131:O131"/>
    <mergeCell ref="A132:A143"/>
    <mergeCell ref="B132:F133"/>
    <mergeCell ref="G132:G133"/>
    <mergeCell ref="H132:O132"/>
    <mergeCell ref="V132:Y132"/>
    <mergeCell ref="Z132:AC132"/>
    <mergeCell ref="AD132:AG132"/>
    <mergeCell ref="B136:F136"/>
    <mergeCell ref="B137:F137"/>
    <mergeCell ref="B138:F138"/>
    <mergeCell ref="B139:F139"/>
    <mergeCell ref="B140:F140"/>
    <mergeCell ref="B141:F141"/>
    <mergeCell ref="B142:F142"/>
    <mergeCell ref="B143:F143"/>
    <mergeCell ref="AH132:AK132"/>
    <mergeCell ref="AL132:AO132"/>
    <mergeCell ref="AP132:AS132"/>
    <mergeCell ref="AT132:AW132"/>
    <mergeCell ref="AX132:BA132"/>
    <mergeCell ref="BB132:BE132"/>
    <mergeCell ref="BF132:BF133"/>
    <mergeCell ref="B134:F134"/>
    <mergeCell ref="B135:F135"/>
  </mergeCells>
  <conditionalFormatting sqref="D32">
    <cfRule type="cellIs" dxfId="2" priority="1" stopIfTrue="1" operator="notEqual">
      <formula>$D$13</formula>
    </cfRule>
  </conditionalFormatting>
  <dataValidations count="23">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xr:uid="{511F69CC-4AB9-45CE-BA6E-0FB938D3BFC4}"/>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xr:uid="{645BE083-B9F1-436B-BBA1-41206BAD6ABB}"/>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xr:uid="{66F03283-3858-402A-84D9-D216BDAB73CB}"/>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xr:uid="{101B3EC7-E795-430D-A208-F62AED7F53DB}"/>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xr:uid="{7E97A3D8-2BAA-41E5-A448-3D3F03887BC0}"/>
    <dataValidation type="list" allowBlank="1" showInputMessage="1" showErrorMessage="1" prompt="Selezionare, se applicabile, il 50% del FESR in caso di PMI - Art. 20 del Reg.(UE) n.651/2014  (cfr. Manuale par.9.6.4) / Select, if applicable, 50% ERDFin case of SMEs - Art. 20 Reg.(UE)651/2014 (ref. manual par. 9.6.4)" sqref="D15" xr:uid="{56A45069-2A83-4C32-B3E1-861375066307}">
      <formula1>$F$14:$F$15</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0:H119 H63:H72 H87:H96 H134:H143" xr:uid="{8A4A504A-B921-454E-9600-DEB537C40BEA}">
      <formula1>$X$31:$X$32</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xr:uid="{84D404E5-7014-4594-9555-07E899B03A30}"/>
    <dataValidation type="list" allowBlank="1" showInputMessage="1" showErrorMessage="1" promptTitle="Menù a tendina / Dropdown menu" prompt="Seleziona una delle opzioni / select one option" sqref="B28:B29" xr:uid="{70E14568-0DB8-4720-B42C-0075B6C65AFB}">
      <formula1>$E$28:$E$29</formula1>
    </dataValidation>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xr:uid="{0637046A-EC0E-4215-A8D2-3AB5D9EFC0F4}"/>
    <dataValidation errorStyle="warning" allowBlank="1" showInputMessage="1" showErrorMessage="1" sqref="O144" xr:uid="{7EE1E549-779D-42C0-BE3E-EB3D84F6B3BA}"/>
    <dataValidation allowBlank="1" showInputMessage="1" showErrorMessage="1" prompt="Calcolato automaticamente / automatically calculated" sqref="D16" xr:uid="{88AEB774-2CCF-490D-AC7A-6C0E6713FC4F}"/>
    <dataValidation allowBlank="1" showInputMessage="1" showErrorMessage="1" prompt="Elencare e giustificare l’impiego di attrezzature per il progetto / List and justify the use of equipment for the project _x000a__x000a_" sqref="B110:D119" xr:uid="{7CEF8AAA-6DC6-453F-B095-0B3C6FA2BC2F}"/>
    <dataValidation allowBlank="1" showInputMessage="1" showErrorMessage="1" prompt="Elencare e giustificare i viaggi previsti / list and justify the travel and accomodation costs" sqref="B63:F72" xr:uid="{5475B853-7BE6-4A36-B18C-BBE9EF93AD6B}"/>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87:D96" xr:uid="{678C4F82-2E08-4B4C-8346-7A9A27FC1D6F}"/>
    <dataValidation type="list" operator="equal" allowBlank="1" showInputMessage="1" promptTitle="Menù a tendina / Dropdown menu" prompt="Seleziona una delle opzioni / Select one option" sqref="D7:E7" xr:uid="{E844A447-8CCC-4D0F-A76B-FDA38DDD965E}">
      <formula1>$F$6:$F$7</formula1>
    </dataValidation>
    <dataValidation type="list" operator="equal" allowBlank="1" showInputMessage="1" showErrorMessage="1" promptTitle="Menù a tendina / Dropdown menu" prompt="Seleziona una delle opzioni / select one option" sqref="D6:E6" xr:uid="{3809C745-1D3A-4720-BF6F-F695CC6D1474}">
      <formula1>$F$3:$F$4</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xr:uid="{C4FA9D7E-B7CE-462B-B990-13A9E8BBEE0E}"/>
    <dataValidation allowBlank="1" showInputMessage="1" showErrorMessage="1" prompt="Si calcola automaticamente, al netto di eventuali entrate nette e cofinanziamento aggiuntivo / Automatically calculated, considering the eventually net revenue + additional co-financing" sqref="D14" xr:uid="{1BF250B1-FD5C-43C1-94D9-92477977AB0F}"/>
    <dataValidation type="list" allowBlank="1" showInputMessage="1" showErrorMessage="1" promptTitle="Menù a tendina / Dropdown menu" prompt="Seleziona una delle opzioni / select one option" sqref="D21" xr:uid="{9FC92D99-B138-471C-8144-43BC312F4AE7}">
      <formula1>$F$18:$F$20</formula1>
    </dataValidation>
    <dataValidation allowBlank="1" showInputMessage="1" showErrorMessage="1" prompt="Dato preimpostato, editabile_x000a_" sqref="O48:R48" xr:uid="{72F080F5-D09D-4754-99E0-B416C779D469}">
      <formula1>0</formula1>
      <formula2>0</formula2>
    </dataValidation>
    <dataValidation allowBlank="1" showErrorMessage="1" promptTitle="Menù a tendina / Menu déroulant" prompt="Seleziona una delle opzioni / Choisissez une option" sqref="E87:F96 B134:F143 E110:F119" xr:uid="{6F7F332B-BA78-42D7-A99C-D947B1A0C7A6}"/>
    <dataValidation type="list" allowBlank="1" showInputMessage="1" showErrorMessage="1" promptTitle="Menù a tendina / Dropdown menu" prompt="Seleziona una delle opzioni / Select one option" sqref="K134:K143 K63:K72 K87:K96 K110:K119" xr:uid="{7CBA9365-F04F-4CAF-9D91-D91EBDAB35C3}">
      <formula1>$R$31:$R$46</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8" manualBreakCount="8">
    <brk id="33" max="14" man="1"/>
    <brk id="49" max="14" man="1"/>
    <brk id="60" max="14" man="1"/>
    <brk id="85" max="16383" man="1"/>
    <brk id="111" max="14" man="1"/>
    <brk id="136" max="14" man="1"/>
    <brk id="162" max="14" man="1"/>
    <brk id="175" max="14"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enù a tendina / Dropdrown menu" prompt="Seleziona una delle opzioni / Select one option" xr:uid="{2426EAB1-B146-458F-8BE1-421453E4F911}">
          <x14:formula1>
            <xm:f>Page_2!$A$46:$A$48</xm:f>
          </x14:formula1>
          <xm:sqref>J87:J96 J63:J72 J134:J143 J110:J119</xm:sqref>
        </x14:dataValidation>
        <x14:dataValidation type="list" allowBlank="1" showInputMessage="1" showErrorMessage="1" promptTitle="Menù a tendina / Dropdown menu" prompt="Seleziona una delle opzioni / Select one option" xr:uid="{6233DA43-D047-4621-A6F7-77F80429F0F6}">
          <x14:formula1>
            <xm:f>Page_2!$A$34:$A$38</xm:f>
          </x14:formula1>
          <xm:sqref>I63:I72 I134:I143 I87:I96 I110:I119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1"/>
  <dimension ref="A1:IZ176"/>
  <sheetViews>
    <sheetView view="pageBreakPreview" zoomScale="70" zoomScaleNormal="80" zoomScaleSheetLayoutView="70" zoomScalePageLayoutView="85" workbookViewId="0">
      <selection activeCell="C18" sqref="C18"/>
    </sheetView>
  </sheetViews>
  <sheetFormatPr defaultColWidth="9.109375" defaultRowHeight="15" customHeight="1" x14ac:dyDescent="0.25"/>
  <cols>
    <col min="1" max="1" width="33.33203125" style="2" customWidth="1"/>
    <col min="2" max="2" width="13.33203125" style="2" customWidth="1"/>
    <col min="3" max="3" width="18.33203125" style="2" customWidth="1"/>
    <col min="4" max="4" width="17.109375" style="2" customWidth="1"/>
    <col min="5" max="5" width="17.88671875" style="2" customWidth="1"/>
    <col min="6" max="6" width="18.44140625" style="2" customWidth="1"/>
    <col min="7" max="7" width="14" style="2" customWidth="1"/>
    <col min="8" max="8" width="14.6640625" style="2" customWidth="1"/>
    <col min="9" max="9" width="15.6640625" style="2" customWidth="1"/>
    <col min="10" max="10" width="14.33203125" style="2" customWidth="1"/>
    <col min="11" max="11" width="19.88671875" style="2" customWidth="1"/>
    <col min="12" max="12" width="14.109375" style="2" customWidth="1"/>
    <col min="13" max="14" width="14.5546875" style="2" customWidth="1"/>
    <col min="15" max="15" width="22.109375" style="2" customWidth="1"/>
    <col min="16" max="17" width="17.33203125" style="2" customWidth="1"/>
    <col min="18" max="18" width="17.33203125" style="2" hidden="1" customWidth="1"/>
    <col min="19" max="19" width="10.44140625" style="2" hidden="1" customWidth="1"/>
    <col min="20" max="20" width="9" style="2" hidden="1" customWidth="1"/>
    <col min="21" max="21" width="6.88671875" style="2" hidden="1" customWidth="1"/>
    <col min="22" max="24" width="13.109375" style="2" hidden="1" customWidth="1"/>
    <col min="25" max="58" width="13.109375" style="2" customWidth="1"/>
    <col min="59" max="16384" width="9.109375" style="2"/>
  </cols>
  <sheetData>
    <row r="1" spans="1:18" ht="18" customHeight="1" x14ac:dyDescent="0.25">
      <c r="A1" s="85" t="s">
        <v>216</v>
      </c>
      <c r="B1" s="1"/>
      <c r="C1" s="1"/>
      <c r="D1" s="1"/>
      <c r="E1" s="1"/>
      <c r="F1" s="1"/>
      <c r="G1" s="1"/>
      <c r="H1" s="1"/>
      <c r="I1" s="1"/>
      <c r="J1" s="1"/>
      <c r="K1" s="1"/>
      <c r="L1" s="1"/>
      <c r="M1" s="1"/>
      <c r="N1" s="1"/>
      <c r="O1" s="1"/>
      <c r="P1" s="1"/>
      <c r="Q1" s="1"/>
      <c r="R1" s="1"/>
    </row>
    <row r="2" spans="1:18" ht="10.5" customHeight="1" x14ac:dyDescent="0.25">
      <c r="A2" s="3"/>
      <c r="B2" s="4"/>
      <c r="C2" s="4"/>
      <c r="D2" s="4"/>
      <c r="E2" s="4"/>
      <c r="F2" s="4"/>
      <c r="G2" s="4"/>
      <c r="H2" s="4"/>
      <c r="I2" s="4"/>
      <c r="J2" s="4"/>
      <c r="K2" s="4"/>
      <c r="L2" s="4"/>
      <c r="M2" s="4"/>
      <c r="N2" s="4"/>
      <c r="O2" s="1"/>
      <c r="P2" s="1"/>
      <c r="Q2" s="1"/>
      <c r="R2" s="1"/>
    </row>
    <row r="3" spans="1:18" ht="30" customHeight="1" x14ac:dyDescent="0.25">
      <c r="A3" s="324" t="s">
        <v>79</v>
      </c>
      <c r="B3" s="324"/>
      <c r="C3" s="324"/>
      <c r="D3" s="328"/>
      <c r="E3" s="328"/>
      <c r="F3" s="59" t="s">
        <v>2</v>
      </c>
      <c r="G3" s="60"/>
      <c r="H3" s="58"/>
      <c r="I3" s="58"/>
      <c r="J3" s="5"/>
      <c r="K3" s="5"/>
      <c r="L3" s="5"/>
      <c r="M3" s="5"/>
      <c r="N3" s="5"/>
      <c r="O3" s="1"/>
      <c r="P3" s="1"/>
      <c r="Q3" s="1"/>
      <c r="R3" s="1"/>
    </row>
    <row r="4" spans="1:18" ht="15" customHeight="1" x14ac:dyDescent="0.25">
      <c r="A4" s="326" t="s">
        <v>80</v>
      </c>
      <c r="B4" s="326"/>
      <c r="C4" s="326"/>
      <c r="D4" s="329" t="s">
        <v>10</v>
      </c>
      <c r="E4" s="329"/>
      <c r="F4" s="59" t="s">
        <v>45</v>
      </c>
      <c r="G4" s="60"/>
      <c r="H4" s="58"/>
      <c r="I4" s="58"/>
      <c r="J4" s="5"/>
      <c r="K4" s="5"/>
      <c r="L4" s="5"/>
      <c r="M4" s="5"/>
      <c r="N4" s="5"/>
      <c r="O4" s="1"/>
      <c r="P4" s="1"/>
      <c r="Q4" s="1"/>
      <c r="R4" s="1"/>
    </row>
    <row r="5" spans="1:18" ht="15" customHeight="1" x14ac:dyDescent="0.25">
      <c r="A5" s="326" t="s">
        <v>154</v>
      </c>
      <c r="B5" s="326"/>
      <c r="C5" s="326"/>
      <c r="D5" s="328"/>
      <c r="E5" s="328"/>
      <c r="F5" s="59" t="s">
        <v>5</v>
      </c>
      <c r="G5" s="60"/>
      <c r="H5" s="58"/>
      <c r="I5" s="58"/>
      <c r="J5" s="5"/>
      <c r="K5" s="5"/>
      <c r="L5" s="5"/>
      <c r="M5" s="5"/>
      <c r="N5" s="5"/>
      <c r="O5" s="1"/>
      <c r="P5" s="1"/>
      <c r="Q5" s="1"/>
      <c r="R5" s="1"/>
    </row>
    <row r="6" spans="1:18" ht="15" customHeight="1" x14ac:dyDescent="0.25">
      <c r="A6" s="326" t="s">
        <v>40</v>
      </c>
      <c r="B6" s="326"/>
      <c r="C6" s="326"/>
      <c r="D6" s="328"/>
      <c r="E6" s="328"/>
      <c r="F6" s="59" t="s">
        <v>7</v>
      </c>
      <c r="G6" s="60"/>
      <c r="H6" s="58"/>
      <c r="I6" s="58"/>
      <c r="J6" s="5"/>
      <c r="K6" s="5"/>
      <c r="L6" s="5"/>
      <c r="M6" s="5"/>
      <c r="N6" s="5"/>
      <c r="O6" s="1"/>
      <c r="P6" s="1"/>
      <c r="Q6" s="1"/>
      <c r="R6" s="1"/>
    </row>
    <row r="7" spans="1:18" ht="32.25" customHeight="1" x14ac:dyDescent="0.25">
      <c r="A7" s="326" t="s">
        <v>41</v>
      </c>
      <c r="B7" s="326"/>
      <c r="C7" s="326"/>
      <c r="D7" s="328"/>
      <c r="E7" s="328"/>
      <c r="F7" s="59" t="s">
        <v>46</v>
      </c>
      <c r="G7" s="61"/>
      <c r="H7" s="58"/>
      <c r="I7" s="58"/>
      <c r="J7" s="281"/>
      <c r="K7" s="281"/>
      <c r="L7" s="5"/>
      <c r="M7" s="5"/>
      <c r="N7" s="5"/>
      <c r="O7" s="1"/>
      <c r="P7" s="1"/>
      <c r="Q7" s="1"/>
      <c r="R7" s="1"/>
    </row>
    <row r="8" spans="1:18" ht="12.75" customHeight="1" x14ac:dyDescent="0.25">
      <c r="A8" s="1"/>
      <c r="B8" s="1"/>
      <c r="C8" s="6"/>
      <c r="D8" s="1"/>
      <c r="E8" s="1"/>
      <c r="F8" s="1"/>
      <c r="G8" s="1"/>
      <c r="H8" s="1"/>
      <c r="I8" s="7"/>
      <c r="J8" s="1"/>
      <c r="K8" s="1"/>
      <c r="L8" s="1"/>
      <c r="M8" s="1"/>
      <c r="N8" s="1"/>
      <c r="O8" s="1"/>
      <c r="P8" s="1"/>
      <c r="Q8" s="1"/>
      <c r="R8" s="1"/>
    </row>
    <row r="9" spans="1:18" ht="12.75" customHeight="1" x14ac:dyDescent="0.25">
      <c r="A9" s="1"/>
      <c r="B9" s="1"/>
      <c r="C9" s="1"/>
      <c r="D9" s="1"/>
      <c r="E9" s="1"/>
      <c r="F9" s="1"/>
      <c r="G9" s="1"/>
      <c r="H9" s="1"/>
      <c r="I9" s="7"/>
      <c r="J9" s="1"/>
      <c r="K9" s="1"/>
      <c r="L9" s="1"/>
      <c r="M9" s="1"/>
      <c r="N9" s="1"/>
      <c r="O9" s="1"/>
      <c r="P9" s="1"/>
      <c r="Q9" s="1"/>
      <c r="R9" s="1"/>
    </row>
    <row r="10" spans="1:18" ht="16.5" customHeight="1" x14ac:dyDescent="0.25">
      <c r="A10" s="85" t="s">
        <v>82</v>
      </c>
      <c r="B10" s="1"/>
      <c r="C10" s="1"/>
      <c r="D10" s="1"/>
      <c r="E10" s="1"/>
      <c r="F10" s="1"/>
      <c r="G10" s="1"/>
      <c r="H10" s="1"/>
      <c r="I10" s="7"/>
      <c r="J10" s="1"/>
      <c r="K10" s="1"/>
      <c r="L10" s="1"/>
      <c r="M10" s="1"/>
      <c r="N10" s="1"/>
      <c r="O10" s="1"/>
      <c r="P10" s="1"/>
      <c r="Q10" s="1"/>
      <c r="R10" s="1"/>
    </row>
    <row r="11" spans="1:18" ht="3.75" customHeight="1" x14ac:dyDescent="0.25">
      <c r="A11" s="8"/>
      <c r="B11" s="1"/>
      <c r="C11" s="1"/>
      <c r="D11" s="1"/>
      <c r="E11" s="1"/>
      <c r="F11" s="1"/>
      <c r="G11" s="1"/>
      <c r="H11" s="1"/>
      <c r="I11" s="7"/>
      <c r="J11" s="1"/>
      <c r="K11" s="1"/>
      <c r="L11" s="1"/>
      <c r="M11" s="1"/>
      <c r="N11" s="1"/>
      <c r="O11" s="1"/>
      <c r="P11" s="1"/>
      <c r="Q11" s="1"/>
      <c r="R11" s="1"/>
    </row>
    <row r="12" spans="1:18" ht="18.75" customHeight="1" x14ac:dyDescent="0.25">
      <c r="A12" s="326" t="s">
        <v>32</v>
      </c>
      <c r="B12" s="326"/>
      <c r="C12" s="326"/>
      <c r="D12" s="62">
        <f>D14*D15</f>
        <v>0</v>
      </c>
      <c r="E12" s="1"/>
      <c r="F12" s="1"/>
      <c r="G12" s="1"/>
      <c r="H12" s="1"/>
      <c r="I12" s="7"/>
      <c r="J12" s="1"/>
      <c r="K12" s="1"/>
      <c r="L12" s="1"/>
      <c r="M12" s="1"/>
      <c r="N12" s="1"/>
      <c r="O12" s="1"/>
      <c r="P12" s="1"/>
      <c r="Q12" s="1"/>
      <c r="R12" s="1"/>
    </row>
    <row r="13" spans="1:18" ht="27.75" customHeight="1" x14ac:dyDescent="0.25">
      <c r="A13" s="326" t="s">
        <v>140</v>
      </c>
      <c r="B13" s="326"/>
      <c r="C13" s="326"/>
      <c r="D13" s="63">
        <f>D14-D12</f>
        <v>0</v>
      </c>
      <c r="E13" s="5"/>
      <c r="F13" s="1"/>
      <c r="G13" s="1"/>
      <c r="H13" s="1"/>
      <c r="I13" s="7"/>
      <c r="J13" s="1"/>
      <c r="K13" s="1"/>
      <c r="L13" s="1"/>
      <c r="M13" s="1"/>
      <c r="N13" s="1"/>
      <c r="O13" s="1"/>
      <c r="P13" s="1"/>
      <c r="Q13" s="1"/>
      <c r="R13" s="1"/>
    </row>
    <row r="14" spans="1:18" ht="27.75" customHeight="1" x14ac:dyDescent="0.25">
      <c r="A14" s="326" t="s">
        <v>48</v>
      </c>
      <c r="B14" s="326"/>
      <c r="C14" s="326"/>
      <c r="D14" s="63">
        <f>H163</f>
        <v>0</v>
      </c>
      <c r="E14" s="5"/>
      <c r="F14" s="254">
        <v>0.85</v>
      </c>
      <c r="G14" s="1"/>
      <c r="H14" s="1"/>
      <c r="I14" s="7"/>
      <c r="J14" s="1"/>
      <c r="K14" s="1"/>
      <c r="L14" s="1"/>
      <c r="M14" s="1"/>
      <c r="N14" s="1"/>
      <c r="O14" s="1"/>
      <c r="P14" s="1"/>
      <c r="Q14" s="1"/>
      <c r="R14" s="1"/>
    </row>
    <row r="15" spans="1:18" ht="30.75" customHeight="1" x14ac:dyDescent="0.25">
      <c r="A15" s="326" t="s">
        <v>83</v>
      </c>
      <c r="B15" s="326"/>
      <c r="C15" s="326"/>
      <c r="D15" s="256">
        <v>0.85</v>
      </c>
      <c r="E15" s="5"/>
      <c r="F15" s="254">
        <v>0.5</v>
      </c>
      <c r="G15" s="1"/>
      <c r="H15" s="1"/>
      <c r="I15" s="7"/>
      <c r="J15" s="1"/>
      <c r="K15" s="1"/>
      <c r="L15" s="1"/>
      <c r="M15" s="1"/>
      <c r="N15" s="1"/>
      <c r="O15" s="1"/>
      <c r="P15" s="1"/>
      <c r="Q15" s="1"/>
      <c r="R15" s="1"/>
    </row>
    <row r="16" spans="1:18" ht="33.75" customHeight="1" x14ac:dyDescent="0.25">
      <c r="A16" s="326" t="s">
        <v>127</v>
      </c>
      <c r="B16" s="326"/>
      <c r="C16" s="326"/>
      <c r="D16" s="63">
        <f>H173</f>
        <v>0</v>
      </c>
      <c r="E16" s="1"/>
      <c r="F16" s="1"/>
      <c r="G16" s="1"/>
      <c r="H16" s="1"/>
      <c r="I16" s="7"/>
      <c r="J16" s="1"/>
      <c r="K16" s="1"/>
      <c r="L16" s="1"/>
      <c r="M16" s="1"/>
      <c r="N16" s="1"/>
      <c r="O16" s="1"/>
      <c r="P16" s="1"/>
      <c r="Q16" s="1"/>
      <c r="R16" s="1"/>
    </row>
    <row r="17" spans="1:24" ht="13.5" customHeight="1" x14ac:dyDescent="0.25">
      <c r="A17" s="1"/>
      <c r="B17" s="1"/>
      <c r="C17" s="1"/>
      <c r="D17" s="1"/>
      <c r="E17" s="67"/>
      <c r="F17" s="67"/>
      <c r="G17" s="67"/>
      <c r="H17" s="1"/>
      <c r="I17" s="7"/>
      <c r="J17" s="1"/>
      <c r="K17" s="1"/>
      <c r="L17" s="1"/>
      <c r="M17" s="1"/>
      <c r="N17" s="1"/>
      <c r="O17" s="1"/>
      <c r="P17" s="1"/>
      <c r="Q17" s="1"/>
      <c r="R17" s="1"/>
    </row>
    <row r="18" spans="1:24" ht="16.5" customHeight="1" x14ac:dyDescent="0.25">
      <c r="A18" s="85" t="s">
        <v>84</v>
      </c>
      <c r="B18" s="1"/>
      <c r="C18" s="1"/>
      <c r="D18" s="1"/>
      <c r="E18" s="68"/>
      <c r="F18" s="65" t="s">
        <v>87</v>
      </c>
      <c r="G18" s="67"/>
      <c r="H18" s="66"/>
      <c r="I18" s="7"/>
      <c r="J18" s="1"/>
      <c r="K18" s="1"/>
      <c r="L18" s="1"/>
      <c r="M18" s="1"/>
      <c r="N18" s="1"/>
      <c r="O18" s="1"/>
      <c r="P18" s="1"/>
      <c r="Q18" s="1"/>
      <c r="R18" s="1"/>
    </row>
    <row r="19" spans="1:24" ht="6.75" customHeight="1" x14ac:dyDescent="0.25">
      <c r="A19" s="1"/>
      <c r="B19" s="1"/>
      <c r="C19" s="1"/>
      <c r="D19" s="1"/>
      <c r="E19" s="70"/>
      <c r="F19" s="65" t="s">
        <v>96</v>
      </c>
      <c r="G19" s="67"/>
      <c r="H19" s="66"/>
      <c r="I19" s="7"/>
      <c r="J19" s="1"/>
      <c r="K19" s="1"/>
      <c r="L19" s="1"/>
      <c r="M19" s="1"/>
      <c r="N19" s="1"/>
      <c r="O19" s="1"/>
      <c r="P19" s="1"/>
      <c r="Q19" s="1"/>
      <c r="R19" s="1"/>
    </row>
    <row r="20" spans="1:24" ht="36.75" customHeight="1" x14ac:dyDescent="0.25">
      <c r="A20" s="322" t="s">
        <v>85</v>
      </c>
      <c r="B20" s="322"/>
      <c r="C20" s="322"/>
      <c r="D20" s="64" t="s">
        <v>161</v>
      </c>
      <c r="E20" s="70"/>
      <c r="F20" s="65" t="s">
        <v>88</v>
      </c>
      <c r="G20" s="67"/>
      <c r="H20" s="66"/>
      <c r="I20" s="7"/>
      <c r="J20" s="1"/>
      <c r="K20" s="1"/>
      <c r="L20" s="1"/>
      <c r="M20" s="1"/>
      <c r="N20" s="1"/>
      <c r="O20" s="1"/>
      <c r="P20" s="1"/>
      <c r="Q20" s="1"/>
      <c r="R20" s="1"/>
    </row>
    <row r="21" spans="1:24" ht="54" customHeight="1" x14ac:dyDescent="0.25">
      <c r="A21" s="323" t="s">
        <v>86</v>
      </c>
      <c r="B21" s="323"/>
      <c r="C21" s="323"/>
      <c r="D21" s="279" t="s">
        <v>87</v>
      </c>
      <c r="E21" s="70"/>
      <c r="F21" s="69"/>
      <c r="G21" s="67"/>
      <c r="H21" s="66"/>
      <c r="I21" s="7"/>
      <c r="J21" s="1"/>
      <c r="K21" s="1"/>
      <c r="L21" s="1"/>
      <c r="M21" s="1"/>
      <c r="N21" s="1"/>
      <c r="O21" s="1"/>
      <c r="P21" s="1"/>
      <c r="Q21" s="1"/>
      <c r="R21" s="1"/>
    </row>
    <row r="22" spans="1:24" ht="4.5" customHeight="1" x14ac:dyDescent="0.25">
      <c r="A22" s="1"/>
      <c r="B22" s="1"/>
      <c r="D22" s="1"/>
      <c r="E22" s="1"/>
      <c r="F22" s="1"/>
      <c r="G22" s="1"/>
      <c r="H22" s="1"/>
      <c r="I22" s="7"/>
      <c r="J22" s="1"/>
      <c r="K22" s="1"/>
      <c r="L22" s="1"/>
      <c r="M22" s="1"/>
      <c r="N22" s="1"/>
      <c r="O22" s="1"/>
      <c r="P22" s="1"/>
      <c r="Q22" s="1"/>
      <c r="R22" s="1"/>
    </row>
    <row r="23" spans="1:24" ht="18.75" customHeight="1" x14ac:dyDescent="0.25">
      <c r="A23" s="9" t="s">
        <v>170</v>
      </c>
      <c r="B23" s="1"/>
      <c r="C23" s="1"/>
      <c r="D23" s="1"/>
      <c r="E23" s="1"/>
      <c r="F23" s="1"/>
      <c r="G23" s="1"/>
      <c r="H23" s="1"/>
      <c r="I23" s="7"/>
      <c r="J23" s="1"/>
      <c r="K23" s="1"/>
      <c r="L23" s="1"/>
      <c r="M23" s="1"/>
      <c r="N23" s="1"/>
      <c r="O23" s="1"/>
      <c r="P23" s="1"/>
      <c r="Q23" s="1"/>
      <c r="R23" s="1"/>
    </row>
    <row r="24" spans="1:24" ht="3.75" customHeight="1" x14ac:dyDescent="0.25">
      <c r="A24" s="10"/>
      <c r="B24" s="1"/>
      <c r="C24" s="1"/>
      <c r="D24" s="1"/>
      <c r="G24" s="11"/>
      <c r="H24" s="11"/>
      <c r="I24" s="12"/>
    </row>
    <row r="25" spans="1:24" ht="118.5" customHeight="1" x14ac:dyDescent="0.25">
      <c r="A25" s="108" t="s">
        <v>150</v>
      </c>
      <c r="B25" s="108" t="s">
        <v>92</v>
      </c>
      <c r="C25" s="108" t="s">
        <v>93</v>
      </c>
      <c r="D25" s="108" t="s">
        <v>178</v>
      </c>
      <c r="E25" s="13"/>
      <c r="F25" s="13"/>
      <c r="G25" s="1"/>
      <c r="H25" s="1"/>
      <c r="I25" s="1"/>
      <c r="J25" s="1"/>
      <c r="K25" s="1"/>
      <c r="L25" s="1"/>
      <c r="M25" s="1"/>
      <c r="N25" s="1"/>
      <c r="O25" s="1"/>
      <c r="P25" s="1"/>
      <c r="Q25" s="1"/>
      <c r="R25" s="1"/>
    </row>
    <row r="26" spans="1:24" ht="32.25" customHeight="1" x14ac:dyDescent="0.25">
      <c r="A26" s="72">
        <f>D3</f>
        <v>0</v>
      </c>
      <c r="B26" s="263" t="s">
        <v>91</v>
      </c>
      <c r="C26" s="257" t="e">
        <f>D26/D$32</f>
        <v>#DIV/0!</v>
      </c>
      <c r="D26" s="74"/>
      <c r="E26" s="14"/>
      <c r="F26" s="14"/>
      <c r="G26" s="1"/>
      <c r="H26" s="1"/>
      <c r="I26" s="1"/>
      <c r="J26" s="1"/>
      <c r="K26" s="1"/>
      <c r="L26" s="1"/>
      <c r="M26" s="1"/>
      <c r="N26" s="1"/>
      <c r="O26" s="1"/>
      <c r="P26" s="1"/>
      <c r="Q26" s="1"/>
      <c r="R26" s="1"/>
    </row>
    <row r="27" spans="1:24" ht="65.25" customHeight="1" x14ac:dyDescent="0.25">
      <c r="A27" s="255" t="s">
        <v>171</v>
      </c>
      <c r="B27" s="263" t="s">
        <v>90</v>
      </c>
      <c r="C27" s="257" t="e">
        <f>D27/D$32</f>
        <v>#DIV/0!</v>
      </c>
      <c r="D27" s="74"/>
      <c r="E27" s="112"/>
      <c r="F27" s="66"/>
      <c r="G27" s="67"/>
      <c r="H27" s="1"/>
      <c r="I27" s="1"/>
      <c r="J27" s="1"/>
      <c r="K27" s="1"/>
      <c r="L27" s="1"/>
      <c r="M27" s="1"/>
      <c r="N27" s="1"/>
      <c r="O27" s="1"/>
      <c r="P27" s="1"/>
      <c r="Q27" s="1"/>
      <c r="R27" s="1"/>
    </row>
    <row r="28" spans="1:24" ht="36.75" customHeight="1" x14ac:dyDescent="0.25">
      <c r="A28" s="75" t="s">
        <v>89</v>
      </c>
      <c r="B28" s="73"/>
      <c r="C28" s="257" t="e">
        <f>D28/D$32</f>
        <v>#DIV/0!</v>
      </c>
      <c r="D28" s="74"/>
      <c r="E28" s="71" t="s">
        <v>90</v>
      </c>
      <c r="F28" s="66"/>
      <c r="G28" s="67"/>
      <c r="H28" s="1"/>
      <c r="I28" s="1"/>
      <c r="J28" s="1"/>
      <c r="K28" s="1"/>
      <c r="L28" s="1"/>
      <c r="M28" s="1"/>
      <c r="N28" s="1"/>
      <c r="O28" s="1"/>
      <c r="P28" s="1"/>
      <c r="Q28" s="1"/>
      <c r="R28" s="1"/>
    </row>
    <row r="29" spans="1:24" ht="40.5" customHeight="1" x14ac:dyDescent="0.25">
      <c r="A29" s="75" t="s">
        <v>172</v>
      </c>
      <c r="B29" s="73"/>
      <c r="C29" s="257" t="e">
        <f>D29/D$32</f>
        <v>#DIV/0!</v>
      </c>
      <c r="D29" s="74"/>
      <c r="E29" s="71" t="s">
        <v>91</v>
      </c>
      <c r="F29" s="71"/>
      <c r="G29" s="67"/>
      <c r="H29" s="1"/>
      <c r="I29" s="1"/>
      <c r="J29" s="1"/>
      <c r="K29" s="1"/>
      <c r="L29" s="1"/>
      <c r="M29" s="1"/>
      <c r="N29" s="1"/>
      <c r="O29" s="1"/>
      <c r="P29" s="1"/>
      <c r="Q29" s="1"/>
      <c r="R29" s="1"/>
    </row>
    <row r="30" spans="1:24" ht="33.75" customHeight="1" x14ac:dyDescent="0.25">
      <c r="A30" s="324" t="s">
        <v>94</v>
      </c>
      <c r="B30" s="324"/>
      <c r="C30" s="258" t="e">
        <f>D30/D32</f>
        <v>#DIV/0!</v>
      </c>
      <c r="D30" s="259">
        <f>SUMIF(B26:B29,"pubblico / public",D26:D29)</f>
        <v>0</v>
      </c>
      <c r="E30" s="113"/>
      <c r="F30" s="71"/>
      <c r="G30" s="67"/>
      <c r="H30" s="1"/>
      <c r="I30" s="1"/>
      <c r="J30" s="1"/>
      <c r="K30" s="1"/>
      <c r="L30" s="1"/>
      <c r="M30" s="1"/>
      <c r="N30" s="1"/>
      <c r="O30" s="1"/>
      <c r="P30" s="1"/>
      <c r="Q30" s="1"/>
      <c r="R30" s="1"/>
    </row>
    <row r="31" spans="1:24" ht="32.25" customHeight="1" x14ac:dyDescent="0.25">
      <c r="A31" s="324" t="s">
        <v>95</v>
      </c>
      <c r="B31" s="324"/>
      <c r="C31" s="258" t="e">
        <f>D31/D32</f>
        <v>#DIV/0!</v>
      </c>
      <c r="D31" s="259">
        <f>SUMIF(B26:B29,"privato / private",D26:D29)</f>
        <v>0</v>
      </c>
      <c r="E31" s="113"/>
      <c r="F31" s="71"/>
      <c r="G31" s="67"/>
      <c r="H31" s="1"/>
      <c r="I31" s="1"/>
      <c r="J31" s="1"/>
      <c r="K31" s="1"/>
      <c r="L31" s="1"/>
      <c r="M31" s="1"/>
      <c r="N31" s="1"/>
      <c r="O31" s="1"/>
      <c r="P31" s="1"/>
      <c r="Q31" s="86"/>
      <c r="R31" s="86" t="s">
        <v>131</v>
      </c>
      <c r="S31" s="86" t="s">
        <v>24</v>
      </c>
      <c r="T31" s="86" t="s">
        <v>107</v>
      </c>
      <c r="U31" s="86" t="s">
        <v>14</v>
      </c>
      <c r="V31" s="86" t="e">
        <f>Page_2!#REF!</f>
        <v>#REF!</v>
      </c>
      <c r="W31" s="86" t="e">
        <f>Page_2!#REF!</f>
        <v>#REF!</v>
      </c>
      <c r="X31" s="86" t="s">
        <v>129</v>
      </c>
    </row>
    <row r="32" spans="1:24" ht="20.25" customHeight="1" x14ac:dyDescent="0.25">
      <c r="A32" s="104" t="s">
        <v>13</v>
      </c>
      <c r="B32" s="105"/>
      <c r="C32" s="106"/>
      <c r="D32" s="76">
        <f>D30+D31</f>
        <v>0</v>
      </c>
      <c r="E32" s="5"/>
      <c r="F32" s="5"/>
      <c r="G32" s="5"/>
      <c r="H32" s="5"/>
      <c r="I32" s="5"/>
      <c r="J32" s="5"/>
      <c r="K32" s="5"/>
      <c r="L32" s="5"/>
      <c r="M32" s="5"/>
      <c r="N32" s="5"/>
      <c r="O32" s="1"/>
      <c r="P32" s="1"/>
      <c r="Q32" s="86"/>
      <c r="R32" s="86" t="s">
        <v>136</v>
      </c>
      <c r="S32" s="86" t="s">
        <v>25</v>
      </c>
      <c r="T32" s="86" t="s">
        <v>108</v>
      </c>
      <c r="U32" s="86" t="s">
        <v>17</v>
      </c>
      <c r="V32" s="86" t="str">
        <f>Page_2!A34</f>
        <v>WP1</v>
      </c>
      <c r="W32" s="86" t="str">
        <f>Page_2!A46</f>
        <v>P1</v>
      </c>
      <c r="X32" s="86" t="s">
        <v>96</v>
      </c>
    </row>
    <row r="33" spans="1:260" ht="18.75" customHeight="1" x14ac:dyDescent="0.25">
      <c r="A33" s="5"/>
      <c r="B33" s="5"/>
      <c r="C33" s="5"/>
      <c r="D33" s="5"/>
      <c r="E33" s="5"/>
      <c r="F33" s="5"/>
      <c r="G33" s="5"/>
      <c r="H33" s="5"/>
      <c r="I33" s="5"/>
      <c r="J33" s="5"/>
      <c r="K33" s="5"/>
      <c r="L33" s="5"/>
      <c r="M33" s="5"/>
      <c r="N33" s="5"/>
      <c r="O33" s="1"/>
      <c r="P33" s="1"/>
      <c r="Q33" s="86"/>
      <c r="R33" s="86" t="s">
        <v>132</v>
      </c>
      <c r="S33" s="86" t="s">
        <v>102</v>
      </c>
      <c r="U33" s="86" t="s">
        <v>18</v>
      </c>
      <c r="V33" s="86" t="str">
        <f>Page_2!A35</f>
        <v>WP2</v>
      </c>
      <c r="W33" s="86" t="str">
        <f>Page_2!A47</f>
        <v>P2</v>
      </c>
    </row>
    <row r="34" spans="1:260" ht="16.5" customHeight="1" x14ac:dyDescent="0.25">
      <c r="A34" s="281"/>
      <c r="B34" s="281"/>
      <c r="C34" s="281"/>
      <c r="D34" s="281"/>
      <c r="E34" s="15"/>
      <c r="F34" s="15"/>
      <c r="G34" s="15"/>
      <c r="H34" s="15"/>
      <c r="I34" s="15"/>
      <c r="J34" s="15"/>
      <c r="K34" s="15"/>
      <c r="L34" s="15"/>
      <c r="M34" s="15"/>
      <c r="N34" s="15"/>
      <c r="O34" s="1"/>
      <c r="P34" s="1"/>
      <c r="Q34" s="86"/>
      <c r="R34" s="86" t="s">
        <v>130</v>
      </c>
      <c r="S34" s="86" t="s">
        <v>103</v>
      </c>
      <c r="T34" s="86"/>
      <c r="U34" s="86" t="s">
        <v>19</v>
      </c>
      <c r="V34" s="86" t="str">
        <f>Page_2!A36</f>
        <v>WP3</v>
      </c>
      <c r="W34" s="86" t="str">
        <f>Page_2!A48</f>
        <v>P3</v>
      </c>
    </row>
    <row r="35" spans="1:260" ht="18" customHeight="1" x14ac:dyDescent="0.25">
      <c r="A35" s="85" t="s">
        <v>97</v>
      </c>
      <c r="B35" s="85"/>
      <c r="C35" s="85"/>
      <c r="D35" s="85"/>
      <c r="E35" s="85"/>
      <c r="F35" s="85"/>
      <c r="G35" s="85"/>
      <c r="H35" s="85"/>
      <c r="I35" s="85"/>
      <c r="J35" s="85"/>
      <c r="K35" s="85"/>
      <c r="L35" s="85"/>
      <c r="M35" s="85"/>
      <c r="N35" s="85"/>
      <c r="O35" s="1"/>
      <c r="P35" s="1"/>
      <c r="Q35" s="86"/>
      <c r="R35" s="86" t="s">
        <v>133</v>
      </c>
      <c r="S35" s="86" t="s">
        <v>104</v>
      </c>
      <c r="T35" s="86"/>
      <c r="U35" s="86"/>
      <c r="V35" s="86"/>
      <c r="W35" s="86" t="e">
        <f>Page_2!#REF!</f>
        <v>#REF!</v>
      </c>
    </row>
    <row r="36" spans="1:260" ht="14.25" customHeight="1" x14ac:dyDescent="0.25">
      <c r="A36" s="325"/>
      <c r="B36" s="325"/>
      <c r="C36" s="325"/>
      <c r="D36" s="325"/>
      <c r="E36" s="325"/>
      <c r="F36" s="325"/>
      <c r="G36" s="325"/>
      <c r="H36" s="325"/>
      <c r="I36" s="325"/>
      <c r="J36" s="325"/>
      <c r="K36" s="325"/>
      <c r="L36" s="325"/>
      <c r="M36" s="325"/>
      <c r="N36" s="281"/>
      <c r="O36" s="1"/>
      <c r="P36" s="1"/>
      <c r="Q36" s="86"/>
      <c r="R36" s="86" t="s">
        <v>134</v>
      </c>
      <c r="S36" s="86" t="s">
        <v>105</v>
      </c>
      <c r="T36" s="86"/>
      <c r="U36" s="87"/>
      <c r="V36" s="86"/>
      <c r="W36" s="86" t="e">
        <f>Page_2!#REF!</f>
        <v>#REF!</v>
      </c>
    </row>
    <row r="37" spans="1:260" ht="16.5" customHeight="1" x14ac:dyDescent="0.25">
      <c r="A37" s="85" t="s">
        <v>98</v>
      </c>
      <c r="B37" s="85"/>
      <c r="C37" s="85"/>
      <c r="D37" s="85"/>
      <c r="E37" s="45"/>
      <c r="F37" s="45"/>
      <c r="G37" s="85"/>
      <c r="H37" s="85"/>
      <c r="I37" s="85"/>
      <c r="J37" s="85"/>
      <c r="K37" s="85"/>
      <c r="L37" s="85"/>
      <c r="M37" s="85"/>
      <c r="N37" s="85"/>
      <c r="O37" s="1"/>
      <c r="P37" s="1"/>
      <c r="Q37" s="86"/>
      <c r="R37" s="86" t="s">
        <v>137</v>
      </c>
      <c r="S37" s="86" t="s">
        <v>106</v>
      </c>
      <c r="T37" s="86"/>
      <c r="U37" s="87"/>
      <c r="V37" s="86"/>
      <c r="W37" s="86"/>
    </row>
    <row r="38" spans="1:260" ht="7.5" customHeight="1" x14ac:dyDescent="0.25">
      <c r="A38" s="103"/>
      <c r="B38" s="103"/>
      <c r="C38" s="103"/>
      <c r="D38" s="103"/>
      <c r="E38" s="249"/>
      <c r="F38" s="249"/>
      <c r="G38" s="103"/>
      <c r="H38" s="103"/>
      <c r="I38" s="103"/>
      <c r="J38" s="103"/>
      <c r="K38" s="103"/>
      <c r="L38" s="103"/>
      <c r="M38" s="103"/>
      <c r="N38" s="103"/>
      <c r="O38" s="1"/>
      <c r="P38" s="1"/>
      <c r="Q38" s="86"/>
      <c r="R38" s="86" t="s">
        <v>135</v>
      </c>
      <c r="S38" s="86"/>
      <c r="T38" s="86"/>
      <c r="U38" s="87"/>
      <c r="V38" s="86"/>
      <c r="W38" s="86"/>
    </row>
    <row r="39" spans="1:260" ht="4.5" customHeight="1" x14ac:dyDescent="0.25">
      <c r="A39" s="13"/>
      <c r="B39" s="13"/>
      <c r="C39" s="13"/>
      <c r="D39" s="13"/>
      <c r="E39" s="13"/>
      <c r="F39" s="13"/>
      <c r="G39" s="13"/>
      <c r="H39" s="13"/>
      <c r="I39" s="13"/>
      <c r="J39" s="13"/>
      <c r="K39" s="13"/>
      <c r="L39" s="13"/>
      <c r="M39" s="13"/>
      <c r="N39" s="13"/>
      <c r="O39" s="13"/>
      <c r="P39" s="13"/>
      <c r="Q39" s="86"/>
      <c r="R39" s="86" t="s">
        <v>198</v>
      </c>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row>
    <row r="40" spans="1:260" ht="16.5" customHeight="1" x14ac:dyDescent="0.25">
      <c r="A40" s="85" t="s">
        <v>194</v>
      </c>
      <c r="B40" s="13"/>
      <c r="C40" s="13"/>
      <c r="D40" s="13"/>
      <c r="E40" s="13"/>
      <c r="F40" s="13"/>
      <c r="G40" s="13"/>
      <c r="H40" s="13"/>
      <c r="I40" s="13"/>
      <c r="J40" s="13"/>
      <c r="K40" s="13"/>
      <c r="L40" s="13"/>
      <c r="M40" s="13"/>
      <c r="N40" s="13"/>
      <c r="O40" s="13"/>
      <c r="P40" s="13"/>
      <c r="Q40" s="86"/>
      <c r="R40" s="86" t="s">
        <v>199</v>
      </c>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row>
    <row r="41" spans="1:260" ht="3.75" customHeight="1" x14ac:dyDescent="0.25">
      <c r="A41" s="27"/>
      <c r="B41" s="13"/>
      <c r="C41" s="13"/>
      <c r="D41" s="13"/>
      <c r="E41" s="13"/>
      <c r="F41" s="13"/>
      <c r="G41" s="13"/>
      <c r="H41" s="13"/>
      <c r="I41" s="13"/>
      <c r="J41" s="13"/>
      <c r="K41" s="13"/>
      <c r="L41" s="13"/>
      <c r="M41" s="13"/>
      <c r="N41" s="13"/>
      <c r="O41" s="13"/>
      <c r="P41" s="13"/>
      <c r="Q41" s="86"/>
      <c r="R41" s="86" t="s">
        <v>197</v>
      </c>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row>
    <row r="42" spans="1:260" ht="22.5" customHeight="1" x14ac:dyDescent="0.25">
      <c r="A42" s="332" t="s">
        <v>166</v>
      </c>
      <c r="B42" s="332"/>
      <c r="C42" s="332"/>
      <c r="D42" s="332"/>
      <c r="E42" s="332"/>
      <c r="F42" s="332"/>
      <c r="G42" s="332"/>
      <c r="H42" s="332"/>
      <c r="I42" s="332"/>
      <c r="J42" s="332"/>
      <c r="K42" s="332"/>
      <c r="L42" s="332"/>
      <c r="M42" s="332"/>
      <c r="N42" s="332"/>
      <c r="O42" s="332"/>
      <c r="P42" s="332"/>
      <c r="Q42" s="86"/>
      <c r="R42" s="86" t="s">
        <v>200</v>
      </c>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row>
    <row r="43" spans="1:260" ht="72" customHeight="1" x14ac:dyDescent="0.25">
      <c r="A43" s="54"/>
      <c r="B43" s="280"/>
      <c r="C43" s="280" t="s">
        <v>50</v>
      </c>
      <c r="D43" s="280" t="s">
        <v>50</v>
      </c>
      <c r="E43" s="280" t="s">
        <v>50</v>
      </c>
      <c r="F43" s="280" t="s">
        <v>50</v>
      </c>
      <c r="G43" s="280" t="s">
        <v>50</v>
      </c>
      <c r="H43" s="280" t="s">
        <v>28</v>
      </c>
      <c r="I43" s="92"/>
      <c r="J43" s="92"/>
      <c r="K43" s="339" t="s">
        <v>196</v>
      </c>
      <c r="L43" s="340"/>
      <c r="M43" s="340"/>
      <c r="N43" s="340"/>
      <c r="O43" s="340"/>
      <c r="P43" s="92"/>
      <c r="Q43" s="86"/>
      <c r="R43" s="86" t="s">
        <v>201</v>
      </c>
      <c r="T43" s="331"/>
      <c r="U43" s="331"/>
      <c r="V43" s="283"/>
      <c r="W43" s="11"/>
      <c r="X43" s="20"/>
      <c r="Y43" s="283"/>
      <c r="Z43" s="283"/>
      <c r="AA43" s="283"/>
      <c r="AB43" s="283"/>
      <c r="AC43" s="283"/>
      <c r="AD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row>
    <row r="44" spans="1:260" ht="13.5" customHeight="1" x14ac:dyDescent="0.25">
      <c r="A44" s="280" t="s">
        <v>15</v>
      </c>
      <c r="B44" s="83"/>
      <c r="C44" s="89">
        <f t="shared" ref="C44:E46" si="0">SUM(C75+C99+C122)*15%</f>
        <v>0</v>
      </c>
      <c r="D44" s="89">
        <f t="shared" si="0"/>
        <v>0</v>
      </c>
      <c r="E44" s="89">
        <f t="shared" si="0"/>
        <v>0</v>
      </c>
      <c r="F44" s="89">
        <f t="shared" ref="F44:G46" si="1">SUM(F75+F99+F122)*15%</f>
        <v>0</v>
      </c>
      <c r="G44" s="89">
        <f t="shared" si="1"/>
        <v>0</v>
      </c>
      <c r="H44" s="90">
        <f>SUM(C44:G44)</f>
        <v>0</v>
      </c>
      <c r="I44" s="92"/>
      <c r="J44" s="92"/>
      <c r="K44" s="340"/>
      <c r="L44" s="340"/>
      <c r="M44" s="340"/>
      <c r="N44" s="340"/>
      <c r="O44" s="340"/>
      <c r="P44" s="92"/>
      <c r="Q44" s="86"/>
      <c r="R44" s="86" t="s">
        <v>202</v>
      </c>
      <c r="T44" s="330"/>
      <c r="U44" s="330"/>
      <c r="V44" s="283"/>
      <c r="W44" s="11"/>
      <c r="X44" s="26"/>
      <c r="Y44" s="283"/>
      <c r="Z44" s="283"/>
      <c r="AA44" s="283"/>
      <c r="AB44" s="283"/>
      <c r="AC44" s="283"/>
      <c r="AD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row>
    <row r="45" spans="1:260" ht="13.5" customHeight="1" x14ac:dyDescent="0.25">
      <c r="A45" s="280" t="s">
        <v>16</v>
      </c>
      <c r="B45" s="83"/>
      <c r="C45" s="89">
        <f t="shared" si="0"/>
        <v>0</v>
      </c>
      <c r="D45" s="89">
        <f t="shared" si="0"/>
        <v>0</v>
      </c>
      <c r="E45" s="89">
        <f t="shared" si="0"/>
        <v>0</v>
      </c>
      <c r="F45" s="89">
        <f t="shared" si="1"/>
        <v>0</v>
      </c>
      <c r="G45" s="89">
        <f t="shared" si="1"/>
        <v>0</v>
      </c>
      <c r="H45" s="90">
        <f t="shared" ref="H45:H46" si="2">SUM(C45:G45)</f>
        <v>0</v>
      </c>
      <c r="I45" s="92"/>
      <c r="J45" s="92"/>
      <c r="K45" s="92"/>
      <c r="L45" s="92"/>
      <c r="M45" s="92"/>
      <c r="N45" s="92"/>
      <c r="O45" s="92"/>
      <c r="P45" s="92"/>
      <c r="Q45" s="86"/>
      <c r="R45" s="86" t="s">
        <v>203</v>
      </c>
      <c r="T45" s="330"/>
      <c r="U45" s="330"/>
      <c r="V45" s="283"/>
      <c r="W45" s="11"/>
      <c r="X45" s="26"/>
      <c r="Y45" s="283"/>
      <c r="Z45" s="283"/>
      <c r="AA45" s="283"/>
      <c r="AB45" s="283"/>
      <c r="AC45" s="283"/>
      <c r="AD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row>
    <row r="46" spans="1:260" ht="13.5" customHeight="1" x14ac:dyDescent="0.25">
      <c r="A46" s="280" t="s">
        <v>20</v>
      </c>
      <c r="B46" s="83"/>
      <c r="C46" s="89">
        <f t="shared" si="0"/>
        <v>0</v>
      </c>
      <c r="D46" s="89">
        <f t="shared" si="0"/>
        <v>0</v>
      </c>
      <c r="E46" s="89">
        <f t="shared" si="0"/>
        <v>0</v>
      </c>
      <c r="F46" s="89">
        <f t="shared" si="1"/>
        <v>0</v>
      </c>
      <c r="G46" s="89">
        <f t="shared" si="1"/>
        <v>0</v>
      </c>
      <c r="H46" s="90">
        <f t="shared" si="2"/>
        <v>0</v>
      </c>
      <c r="I46" s="92"/>
      <c r="J46" s="92"/>
      <c r="K46" s="92"/>
      <c r="L46" s="92"/>
      <c r="M46" s="92"/>
      <c r="N46" s="92"/>
      <c r="O46" s="92"/>
      <c r="P46" s="92"/>
      <c r="Q46" s="86"/>
      <c r="R46" s="86" t="s">
        <v>46</v>
      </c>
      <c r="T46" s="330"/>
      <c r="U46" s="330"/>
      <c r="V46" s="283"/>
      <c r="W46" s="11"/>
      <c r="X46" s="26"/>
      <c r="Y46" s="283"/>
      <c r="Z46" s="283"/>
      <c r="AA46" s="283"/>
      <c r="AB46" s="283"/>
      <c r="AC46" s="283"/>
      <c r="AD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row>
    <row r="47" spans="1:260" s="29" customFormat="1" ht="18.75" customHeight="1" x14ac:dyDescent="0.25">
      <c r="A47" s="56" t="s">
        <v>28</v>
      </c>
      <c r="B47" s="83"/>
      <c r="C47" s="57">
        <f t="shared" ref="C47:H47" si="3">SUM(C$44:C$46)</f>
        <v>0</v>
      </c>
      <c r="D47" s="57">
        <f t="shared" si="3"/>
        <v>0</v>
      </c>
      <c r="E47" s="57">
        <f t="shared" si="3"/>
        <v>0</v>
      </c>
      <c r="F47" s="57">
        <f t="shared" si="3"/>
        <v>0</v>
      </c>
      <c r="G47" s="57">
        <f t="shared" si="3"/>
        <v>0</v>
      </c>
      <c r="H47" s="57">
        <f t="shared" si="3"/>
        <v>0</v>
      </c>
      <c r="I47" s="92"/>
      <c r="J47" s="92"/>
      <c r="K47" s="92"/>
      <c r="L47" s="92"/>
      <c r="M47" s="92"/>
      <c r="N47" s="92"/>
      <c r="O47" s="92"/>
      <c r="P47" s="92"/>
      <c r="Q47" s="92"/>
      <c r="R47" s="92"/>
      <c r="T47" s="338"/>
      <c r="U47" s="338"/>
      <c r="V47" s="283"/>
      <c r="W47" s="20"/>
      <c r="X47" s="30"/>
      <c r="Y47" s="283"/>
      <c r="Z47" s="283"/>
      <c r="AA47" s="283"/>
      <c r="AB47" s="283"/>
      <c r="AC47" s="283"/>
      <c r="AD47" s="283"/>
      <c r="AE47" s="2"/>
      <c r="AF47" s="2"/>
      <c r="AG47" s="2"/>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row>
    <row r="48" spans="1:260" ht="16.5" customHeight="1" x14ac:dyDescent="0.25">
      <c r="A48" s="13"/>
      <c r="B48" s="13"/>
      <c r="C48" s="13"/>
      <c r="D48" s="13"/>
      <c r="E48" s="13"/>
      <c r="F48" s="13"/>
      <c r="G48" s="13"/>
      <c r="H48" s="13"/>
      <c r="I48" s="13"/>
      <c r="J48" s="13"/>
      <c r="K48" s="13"/>
      <c r="L48" s="13"/>
      <c r="M48" s="13"/>
      <c r="N48" s="13"/>
      <c r="O48" s="31"/>
      <c r="P48" s="31"/>
      <c r="Q48" s="31"/>
      <c r="R48" s="31"/>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row>
    <row r="49" spans="1:260" ht="16.5" customHeight="1" x14ac:dyDescent="0.25">
      <c r="A49" s="85" t="s">
        <v>112</v>
      </c>
      <c r="B49" s="85"/>
      <c r="C49" s="85"/>
      <c r="D49" s="85"/>
      <c r="E49" s="85"/>
      <c r="F49" s="85"/>
      <c r="G49" s="85"/>
      <c r="H49" s="85"/>
      <c r="I49" s="85"/>
      <c r="J49" s="85"/>
      <c r="K49" s="85"/>
      <c r="L49" s="85"/>
      <c r="M49" s="85"/>
      <c r="N49" s="85"/>
      <c r="O49" s="13"/>
      <c r="P49" s="13"/>
      <c r="Q49" s="13"/>
      <c r="R49" s="1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row>
    <row r="50" spans="1:260" s="38" customFormat="1" ht="17.25" customHeight="1" x14ac:dyDescent="0.25">
      <c r="A50" s="28" t="s">
        <v>193</v>
      </c>
      <c r="B50" s="33"/>
      <c r="C50" s="33"/>
      <c r="D50" s="33"/>
      <c r="E50" s="33"/>
      <c r="F50" s="33"/>
      <c r="G50" s="33"/>
      <c r="H50" s="33"/>
      <c r="I50" s="36"/>
      <c r="J50" s="36"/>
      <c r="K50" s="36"/>
      <c r="L50" s="36"/>
      <c r="M50" s="36"/>
      <c r="N50" s="36"/>
      <c r="O50" s="36"/>
      <c r="P50" s="36"/>
      <c r="Q50" s="36"/>
      <c r="R50" s="36"/>
      <c r="S50" s="36"/>
      <c r="T50" s="36"/>
      <c r="U50" s="36"/>
      <c r="V50" s="37"/>
      <c r="W50" s="37"/>
      <c r="X50" s="37"/>
      <c r="Y50" s="37"/>
      <c r="Z50" s="37"/>
      <c r="AA50" s="37"/>
      <c r="AB50" s="37"/>
      <c r="AC50" s="37"/>
      <c r="AD50" s="37"/>
      <c r="AE50" s="37"/>
      <c r="AF50" s="37"/>
      <c r="AG50" s="37"/>
      <c r="AH50" s="37"/>
      <c r="AI50" s="37"/>
      <c r="AJ50" s="37"/>
      <c r="AK50" s="37"/>
      <c r="AL50" s="283"/>
      <c r="AM50" s="283"/>
      <c r="AN50" s="283"/>
      <c r="AO50" s="283"/>
      <c r="AP50" s="283"/>
      <c r="AQ50" s="283"/>
      <c r="AR50" s="283"/>
      <c r="AS50" s="283"/>
      <c r="AT50" s="283"/>
      <c r="AU50" s="37"/>
      <c r="AV50" s="37"/>
      <c r="AW50" s="37"/>
      <c r="AX50" s="37"/>
      <c r="AY50" s="37"/>
      <c r="AZ50" s="37"/>
      <c r="BA50" s="37"/>
      <c r="BB50" s="37"/>
      <c r="BC50" s="37"/>
      <c r="BD50" s="37"/>
      <c r="BE50" s="37"/>
      <c r="BF50" s="37"/>
    </row>
    <row r="51" spans="1:260" ht="69.75" customHeight="1" x14ac:dyDescent="0.25">
      <c r="A51" s="54"/>
      <c r="B51" s="280"/>
      <c r="C51" s="280" t="s">
        <v>50</v>
      </c>
      <c r="D51" s="280" t="s">
        <v>50</v>
      </c>
      <c r="E51" s="280" t="s">
        <v>50</v>
      </c>
      <c r="F51" s="280" t="s">
        <v>50</v>
      </c>
      <c r="G51" s="280" t="s">
        <v>50</v>
      </c>
      <c r="H51" s="280" t="s">
        <v>28</v>
      </c>
      <c r="I51" s="92"/>
      <c r="J51" s="92"/>
      <c r="K51" s="339" t="s">
        <v>196</v>
      </c>
      <c r="L51" s="340"/>
      <c r="M51" s="340"/>
      <c r="N51" s="340"/>
      <c r="O51" s="340"/>
      <c r="P51" s="92"/>
      <c r="Q51" s="92"/>
      <c r="R51" s="92"/>
      <c r="T51" s="331"/>
      <c r="U51" s="331"/>
      <c r="V51" s="283"/>
      <c r="W51" s="11"/>
      <c r="X51" s="20"/>
      <c r="Y51" s="283"/>
      <c r="Z51" s="283"/>
      <c r="AA51" s="283"/>
      <c r="AB51" s="283"/>
      <c r="AC51" s="283"/>
      <c r="AD51" s="283"/>
      <c r="AE51" s="283"/>
      <c r="AF51" s="283"/>
      <c r="AG51" s="283"/>
      <c r="AH51" s="34"/>
      <c r="AI51" s="34"/>
      <c r="AJ51" s="34"/>
      <c r="AK51" s="34"/>
      <c r="AL51" s="34"/>
      <c r="AM51" s="34"/>
      <c r="AN51" s="283"/>
      <c r="AO51" s="283"/>
      <c r="AP51" s="283"/>
      <c r="AQ51" s="283"/>
      <c r="AR51" s="283"/>
      <c r="AS51" s="283"/>
      <c r="AT51" s="283"/>
      <c r="AU51" s="283"/>
      <c r="AV51" s="283"/>
      <c r="AW51" s="283"/>
      <c r="AX51" s="283"/>
      <c r="AY51" s="283"/>
      <c r="AZ51" s="283"/>
      <c r="BA51" s="283"/>
      <c r="BB51" s="283"/>
      <c r="BC51" s="283"/>
      <c r="BD51" s="283"/>
      <c r="BE51" s="283"/>
      <c r="BF51" s="283"/>
    </row>
    <row r="52" spans="1:260" ht="13.5" customHeight="1" x14ac:dyDescent="0.25">
      <c r="A52" s="280" t="s">
        <v>15</v>
      </c>
      <c r="B52" s="83"/>
      <c r="C52" s="89">
        <f t="shared" ref="C52:G54" si="4">C44*0.1</f>
        <v>0</v>
      </c>
      <c r="D52" s="89">
        <f t="shared" si="4"/>
        <v>0</v>
      </c>
      <c r="E52" s="89">
        <f t="shared" si="4"/>
        <v>0</v>
      </c>
      <c r="F52" s="89">
        <f t="shared" si="4"/>
        <v>0</v>
      </c>
      <c r="G52" s="89">
        <f t="shared" si="4"/>
        <v>0</v>
      </c>
      <c r="H52" s="90">
        <f>SUM(C52:G52)</f>
        <v>0</v>
      </c>
      <c r="I52" s="92"/>
      <c r="J52" s="92"/>
      <c r="K52" s="340"/>
      <c r="L52" s="340"/>
      <c r="M52" s="340"/>
      <c r="N52" s="340"/>
      <c r="O52" s="340"/>
      <c r="P52" s="92"/>
      <c r="Q52" s="92"/>
      <c r="R52" s="92"/>
      <c r="T52" s="330"/>
      <c r="U52" s="330"/>
      <c r="V52" s="283"/>
      <c r="W52" s="11"/>
      <c r="X52" s="26"/>
      <c r="Y52" s="283"/>
      <c r="Z52" s="283"/>
      <c r="AA52" s="283"/>
      <c r="AB52" s="283"/>
      <c r="AC52" s="283"/>
      <c r="AD52" s="283"/>
      <c r="AE52" s="283"/>
      <c r="AF52" s="283"/>
      <c r="AG52" s="283"/>
      <c r="AH52" s="34"/>
      <c r="AI52" s="34"/>
      <c r="AJ52" s="34"/>
      <c r="AK52" s="34"/>
      <c r="AL52" s="34"/>
      <c r="AM52" s="34"/>
      <c r="AN52" s="283"/>
      <c r="AO52" s="283"/>
      <c r="AP52" s="283"/>
      <c r="AQ52" s="283"/>
      <c r="AR52" s="283"/>
      <c r="AS52" s="283"/>
      <c r="AT52" s="283"/>
      <c r="AU52" s="283"/>
      <c r="AV52" s="283"/>
      <c r="AW52" s="283"/>
      <c r="AX52" s="283"/>
      <c r="AY52" s="283"/>
      <c r="AZ52" s="283"/>
      <c r="BA52" s="283"/>
      <c r="BB52" s="283"/>
      <c r="BC52" s="283"/>
      <c r="BD52" s="283"/>
      <c r="BE52" s="283"/>
      <c r="BF52" s="283"/>
    </row>
    <row r="53" spans="1:260" ht="13.5" customHeight="1" x14ac:dyDescent="0.25">
      <c r="A53" s="280" t="s">
        <v>16</v>
      </c>
      <c r="B53" s="83"/>
      <c r="C53" s="89">
        <f t="shared" si="4"/>
        <v>0</v>
      </c>
      <c r="D53" s="89">
        <f t="shared" si="4"/>
        <v>0</v>
      </c>
      <c r="E53" s="89">
        <f t="shared" si="4"/>
        <v>0</v>
      </c>
      <c r="F53" s="89">
        <f t="shared" si="4"/>
        <v>0</v>
      </c>
      <c r="G53" s="89">
        <f t="shared" si="4"/>
        <v>0</v>
      </c>
      <c r="H53" s="90">
        <f t="shared" ref="H53:H54" si="5">SUM(C53:G53)</f>
        <v>0</v>
      </c>
      <c r="I53" s="92"/>
      <c r="J53" s="92"/>
      <c r="K53" s="92"/>
      <c r="L53" s="92"/>
      <c r="M53" s="92"/>
      <c r="N53" s="92"/>
      <c r="O53" s="92"/>
      <c r="P53" s="92"/>
      <c r="Q53" s="92"/>
      <c r="R53" s="92"/>
      <c r="T53" s="330"/>
      <c r="U53" s="330"/>
      <c r="V53" s="283"/>
      <c r="W53" s="11"/>
      <c r="X53" s="26"/>
      <c r="Y53" s="283"/>
      <c r="Z53" s="283"/>
      <c r="AA53" s="283"/>
      <c r="AB53" s="283"/>
      <c r="AC53" s="283"/>
      <c r="AD53" s="283"/>
      <c r="AE53" s="283"/>
      <c r="AF53" s="283"/>
      <c r="AG53" s="283"/>
      <c r="AH53" s="34"/>
      <c r="AI53" s="34"/>
      <c r="AJ53" s="34"/>
      <c r="AK53" s="34"/>
      <c r="AL53" s="34"/>
      <c r="AM53" s="34"/>
      <c r="AN53" s="283"/>
      <c r="AO53" s="283"/>
      <c r="AP53" s="283"/>
      <c r="AQ53" s="283"/>
      <c r="AR53" s="283"/>
      <c r="AS53" s="283"/>
      <c r="AT53" s="283"/>
      <c r="AU53" s="283"/>
      <c r="AV53" s="283"/>
      <c r="AW53" s="283"/>
      <c r="AX53" s="283"/>
      <c r="AY53" s="283"/>
      <c r="AZ53" s="283"/>
      <c r="BA53" s="283"/>
      <c r="BB53" s="283"/>
      <c r="BC53" s="283"/>
      <c r="BD53" s="283"/>
      <c r="BE53" s="283"/>
      <c r="BF53" s="283"/>
    </row>
    <row r="54" spans="1:260" ht="13.5" customHeight="1" x14ac:dyDescent="0.25">
      <c r="A54" s="280" t="s">
        <v>20</v>
      </c>
      <c r="B54" s="83"/>
      <c r="C54" s="89">
        <f t="shared" si="4"/>
        <v>0</v>
      </c>
      <c r="D54" s="89">
        <f t="shared" si="4"/>
        <v>0</v>
      </c>
      <c r="E54" s="89">
        <f t="shared" si="4"/>
        <v>0</v>
      </c>
      <c r="F54" s="89">
        <f t="shared" si="4"/>
        <v>0</v>
      </c>
      <c r="G54" s="89">
        <f t="shared" si="4"/>
        <v>0</v>
      </c>
      <c r="H54" s="90">
        <f t="shared" si="5"/>
        <v>0</v>
      </c>
      <c r="I54" s="92"/>
      <c r="J54" s="92"/>
      <c r="K54" s="92"/>
      <c r="L54" s="92"/>
      <c r="M54" s="92"/>
      <c r="N54" s="92"/>
      <c r="O54" s="92"/>
      <c r="P54" s="92"/>
      <c r="Q54" s="92"/>
      <c r="R54" s="92"/>
      <c r="T54" s="330"/>
      <c r="U54" s="330"/>
      <c r="V54" s="283"/>
      <c r="W54" s="11"/>
      <c r="X54" s="26"/>
      <c r="Y54" s="283"/>
      <c r="Z54" s="283"/>
      <c r="AA54" s="283"/>
      <c r="AB54" s="283"/>
      <c r="AC54" s="283"/>
      <c r="AD54" s="283"/>
      <c r="AE54" s="283"/>
      <c r="AF54" s="283"/>
      <c r="AG54" s="283"/>
      <c r="AH54" s="34"/>
      <c r="AI54" s="34"/>
      <c r="AJ54" s="34"/>
      <c r="AK54" s="34"/>
      <c r="AL54" s="34"/>
      <c r="AM54" s="34"/>
      <c r="AN54" s="283"/>
      <c r="AO54" s="283"/>
      <c r="AP54" s="283"/>
      <c r="AQ54" s="283"/>
      <c r="AR54" s="283"/>
      <c r="AS54" s="283"/>
      <c r="AT54" s="283"/>
      <c r="AU54" s="283"/>
      <c r="AV54" s="283"/>
      <c r="AW54" s="283"/>
      <c r="AX54" s="283"/>
      <c r="AY54" s="283"/>
      <c r="AZ54" s="283"/>
      <c r="BA54" s="283"/>
      <c r="BB54" s="283"/>
      <c r="BC54" s="283"/>
      <c r="BD54" s="283"/>
      <c r="BE54" s="283"/>
      <c r="BF54" s="283"/>
    </row>
    <row r="55" spans="1:260" ht="23.25" customHeight="1" x14ac:dyDescent="0.25">
      <c r="A55" s="56" t="s">
        <v>28</v>
      </c>
      <c r="B55" s="84"/>
      <c r="C55" s="57">
        <f>SUM(C52:C54)</f>
        <v>0</v>
      </c>
      <c r="D55" s="57">
        <f>SUM(D52:D54)</f>
        <v>0</v>
      </c>
      <c r="E55" s="57">
        <f>SUM(E52:E54)</f>
        <v>0</v>
      </c>
      <c r="F55" s="57">
        <f t="shared" ref="F55:G55" si="6">SUM(F52:F54)</f>
        <v>0</v>
      </c>
      <c r="G55" s="57">
        <f t="shared" si="6"/>
        <v>0</v>
      </c>
      <c r="H55" s="57">
        <f>SUM(C55:G55)</f>
        <v>0</v>
      </c>
      <c r="I55" s="92"/>
      <c r="J55" s="92"/>
      <c r="K55" s="92"/>
      <c r="L55" s="92"/>
      <c r="M55" s="92"/>
      <c r="N55" s="92"/>
      <c r="O55" s="92"/>
      <c r="P55" s="92"/>
      <c r="Q55" s="92"/>
      <c r="R55" s="92"/>
      <c r="T55" s="330"/>
      <c r="U55" s="330"/>
      <c r="V55" s="283"/>
      <c r="W55" s="11"/>
      <c r="X55" s="26"/>
      <c r="Y55" s="283"/>
      <c r="Z55" s="283"/>
      <c r="AA55" s="283"/>
      <c r="AB55" s="283"/>
      <c r="AC55" s="283"/>
      <c r="AD55" s="283"/>
      <c r="AE55" s="283"/>
      <c r="AF55" s="283"/>
      <c r="AG55" s="283"/>
      <c r="AH55" s="34"/>
      <c r="AI55" s="34"/>
      <c r="AJ55" s="34"/>
      <c r="AK55" s="34"/>
      <c r="AL55" s="34"/>
      <c r="AM55" s="34"/>
      <c r="AN55" s="283"/>
      <c r="AO55" s="283"/>
      <c r="AP55" s="283"/>
      <c r="AQ55" s="283"/>
      <c r="AR55" s="283"/>
      <c r="AS55" s="283"/>
      <c r="AT55" s="283"/>
      <c r="AU55" s="283"/>
      <c r="AV55" s="283"/>
      <c r="AW55" s="283"/>
      <c r="AX55" s="283"/>
      <c r="AY55" s="283"/>
      <c r="AZ55" s="283"/>
      <c r="BA55" s="283"/>
      <c r="BB55" s="283"/>
      <c r="BC55" s="283"/>
      <c r="BD55" s="283"/>
      <c r="BE55" s="283"/>
      <c r="BF55" s="283"/>
    </row>
    <row r="56" spans="1:260" s="11" customFormat="1" ht="16.5" customHeight="1" x14ac:dyDescent="0.25">
      <c r="A56" s="19"/>
      <c r="B56" s="19"/>
      <c r="C56" s="19"/>
      <c r="D56" s="19"/>
      <c r="E56" s="19"/>
      <c r="F56" s="19"/>
      <c r="G56" s="19"/>
      <c r="H56" s="19"/>
      <c r="I56" s="19"/>
      <c r="J56" s="19"/>
      <c r="K56" s="19"/>
      <c r="L56" s="19"/>
      <c r="M56" s="19"/>
      <c r="N56" s="19"/>
      <c r="O56" s="19"/>
      <c r="P56" s="19"/>
      <c r="Q56" s="19"/>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row>
    <row r="57" spans="1:260" s="11" customFormat="1" ht="16.5" customHeight="1" x14ac:dyDescent="0.25">
      <c r="A57" s="13"/>
      <c r="B57" s="13"/>
      <c r="C57" s="13"/>
      <c r="D57" s="13"/>
      <c r="E57" s="13"/>
      <c r="F57" s="13"/>
      <c r="G57" s="13"/>
      <c r="H57" s="13"/>
      <c r="I57" s="13"/>
      <c r="J57" s="13"/>
      <c r="K57" s="13"/>
      <c r="L57" s="13"/>
      <c r="M57" s="13"/>
      <c r="N57" s="13"/>
      <c r="O57" s="13"/>
      <c r="P57" s="13"/>
      <c r="Q57" s="13"/>
      <c r="R57" s="1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row>
    <row r="58" spans="1:260" ht="15" customHeight="1" x14ac:dyDescent="0.25">
      <c r="A58" s="85" t="s">
        <v>117</v>
      </c>
      <c r="B58" s="17"/>
      <c r="C58" s="17"/>
      <c r="D58" s="17"/>
      <c r="E58" s="17"/>
      <c r="F58" s="17"/>
      <c r="G58" s="17"/>
      <c r="H58" s="17"/>
      <c r="I58" s="17"/>
      <c r="J58" s="17"/>
      <c r="K58" s="17"/>
      <c r="L58" s="17"/>
      <c r="M58" s="17"/>
      <c r="N58" s="17"/>
      <c r="O58" s="1"/>
      <c r="P58" s="1"/>
      <c r="Q58" s="1"/>
      <c r="R58" s="1"/>
    </row>
    <row r="59" spans="1:260" s="11" customFormat="1" ht="6.75" customHeight="1" x14ac:dyDescent="0.25">
      <c r="A59" s="13"/>
      <c r="B59" s="13"/>
      <c r="C59" s="13"/>
      <c r="D59" s="13"/>
      <c r="E59" s="13"/>
      <c r="F59" s="13"/>
      <c r="G59" s="13"/>
      <c r="H59" s="13"/>
      <c r="I59" s="13"/>
      <c r="J59" s="13"/>
      <c r="K59" s="13"/>
      <c r="L59" s="13"/>
      <c r="M59" s="13"/>
      <c r="N59" s="13"/>
      <c r="O59" s="13"/>
      <c r="P59" s="13"/>
      <c r="Q59" s="13"/>
      <c r="R59" s="1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row>
    <row r="60" spans="1:260" s="32" customFormat="1" ht="104.25" customHeight="1" x14ac:dyDescent="0.25">
      <c r="A60" s="320" t="s">
        <v>169</v>
      </c>
      <c r="B60" s="320"/>
      <c r="C60" s="320"/>
      <c r="D60" s="320"/>
      <c r="E60" s="320"/>
      <c r="F60" s="320"/>
      <c r="G60" s="320"/>
      <c r="H60" s="320"/>
      <c r="I60" s="320"/>
      <c r="J60" s="320"/>
      <c r="K60" s="320"/>
      <c r="L60" s="320"/>
      <c r="M60" s="320"/>
      <c r="N60" s="320"/>
      <c r="O60" s="320"/>
      <c r="P60" s="92"/>
      <c r="Q60" s="278"/>
      <c r="R60" s="278"/>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IZ60" s="2"/>
    </row>
    <row r="61" spans="1:260" ht="23.25" customHeight="1" x14ac:dyDescent="0.25">
      <c r="A61" s="333" t="s">
        <v>63</v>
      </c>
      <c r="B61" s="334" t="s">
        <v>23</v>
      </c>
      <c r="C61" s="334"/>
      <c r="D61" s="334"/>
      <c r="E61" s="334"/>
      <c r="F61" s="334"/>
      <c r="G61" s="335" t="s">
        <v>99</v>
      </c>
      <c r="H61" s="337" t="s">
        <v>113</v>
      </c>
      <c r="I61" s="337"/>
      <c r="J61" s="337"/>
      <c r="K61" s="337"/>
      <c r="L61" s="337"/>
      <c r="M61" s="337"/>
      <c r="N61" s="337"/>
      <c r="O61" s="337"/>
      <c r="P61" s="92"/>
      <c r="Q61" s="92"/>
      <c r="R61" s="97"/>
      <c r="T61" s="20"/>
      <c r="U61" s="20"/>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row>
    <row r="62" spans="1:260" ht="78" customHeight="1" x14ac:dyDescent="0.25">
      <c r="A62" s="333"/>
      <c r="B62" s="334"/>
      <c r="C62" s="334"/>
      <c r="D62" s="334"/>
      <c r="E62" s="334"/>
      <c r="F62" s="334"/>
      <c r="G62" s="336"/>
      <c r="H62" s="284" t="s">
        <v>128</v>
      </c>
      <c r="I62" s="270" t="s">
        <v>100</v>
      </c>
      <c r="J62" s="285" t="s">
        <v>114</v>
      </c>
      <c r="K62" s="285" t="s">
        <v>27</v>
      </c>
      <c r="L62" s="270" t="s">
        <v>109</v>
      </c>
      <c r="M62" s="270" t="s">
        <v>110</v>
      </c>
      <c r="N62" s="270" t="s">
        <v>111</v>
      </c>
      <c r="O62" s="280" t="s">
        <v>101</v>
      </c>
      <c r="P62" s="92"/>
      <c r="Q62" s="92"/>
      <c r="R62" s="98"/>
      <c r="S62" s="283"/>
      <c r="V62" s="283"/>
      <c r="W62" s="21"/>
      <c r="X62" s="21"/>
      <c r="Y62" s="21"/>
      <c r="Z62" s="283"/>
      <c r="AA62" s="21"/>
      <c r="AB62" s="21"/>
      <c r="AC62" s="21"/>
      <c r="AD62" s="283"/>
      <c r="AE62" s="21"/>
      <c r="AF62" s="21"/>
      <c r="AG62" s="21"/>
      <c r="AH62" s="283"/>
      <c r="AI62" s="21"/>
      <c r="AJ62" s="21"/>
      <c r="AK62" s="21"/>
      <c r="AL62" s="283"/>
      <c r="AM62" s="21"/>
      <c r="AN62" s="21"/>
      <c r="AO62" s="21"/>
      <c r="AP62" s="283"/>
      <c r="AQ62" s="21"/>
      <c r="AR62" s="21"/>
      <c r="AS62" s="21"/>
      <c r="AT62" s="283"/>
      <c r="AU62" s="21"/>
      <c r="AV62" s="21"/>
      <c r="AW62" s="21"/>
      <c r="AX62" s="283"/>
      <c r="AY62" s="21"/>
      <c r="AZ62" s="21"/>
      <c r="BA62" s="21"/>
      <c r="BB62" s="283"/>
      <c r="BC62" s="21"/>
      <c r="BD62" s="21"/>
      <c r="BE62" s="21"/>
      <c r="BF62" s="331"/>
    </row>
    <row r="63" spans="1:260" ht="15" customHeight="1" x14ac:dyDescent="0.25">
      <c r="A63" s="322"/>
      <c r="B63" s="321"/>
      <c r="C63" s="321"/>
      <c r="D63" s="321"/>
      <c r="E63" s="321"/>
      <c r="F63" s="321"/>
      <c r="G63" s="251"/>
      <c r="H63" s="251"/>
      <c r="I63" s="251"/>
      <c r="J63" s="251"/>
      <c r="K63" s="251"/>
      <c r="L63" s="251"/>
      <c r="M63" s="251"/>
      <c r="N63" s="264"/>
      <c r="O63" s="247">
        <f t="shared" ref="O63:O72" si="7">M63*N63</f>
        <v>0</v>
      </c>
      <c r="P63" s="92"/>
      <c r="Q63" s="92"/>
      <c r="R63" s="99"/>
      <c r="S63" s="3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row>
    <row r="64" spans="1:260" ht="12.75" customHeight="1" x14ac:dyDescent="0.25">
      <c r="A64" s="322"/>
      <c r="B64" s="321"/>
      <c r="C64" s="321"/>
      <c r="D64" s="321"/>
      <c r="E64" s="321"/>
      <c r="F64" s="321"/>
      <c r="G64" s="251"/>
      <c r="H64" s="251"/>
      <c r="I64" s="251"/>
      <c r="J64" s="251"/>
      <c r="K64" s="251"/>
      <c r="L64" s="251"/>
      <c r="M64" s="251"/>
      <c r="N64" s="264"/>
      <c r="O64" s="247">
        <f t="shared" si="7"/>
        <v>0</v>
      </c>
      <c r="P64" s="92"/>
      <c r="Q64" s="92"/>
      <c r="R64" s="99"/>
      <c r="S64" s="3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row>
    <row r="65" spans="1:58" ht="15" customHeight="1" x14ac:dyDescent="0.25">
      <c r="A65" s="322"/>
      <c r="B65" s="321"/>
      <c r="C65" s="321"/>
      <c r="D65" s="321"/>
      <c r="E65" s="321"/>
      <c r="F65" s="321"/>
      <c r="G65" s="251"/>
      <c r="H65" s="251"/>
      <c r="I65" s="251"/>
      <c r="J65" s="251"/>
      <c r="K65" s="251"/>
      <c r="L65" s="251"/>
      <c r="M65" s="251"/>
      <c r="N65" s="264"/>
      <c r="O65" s="247">
        <f t="shared" si="7"/>
        <v>0</v>
      </c>
      <c r="P65" s="92"/>
      <c r="Q65" s="92"/>
      <c r="R65" s="99"/>
      <c r="S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row>
    <row r="66" spans="1:58" ht="15" customHeight="1" x14ac:dyDescent="0.25">
      <c r="A66" s="322"/>
      <c r="B66" s="321"/>
      <c r="C66" s="321"/>
      <c r="D66" s="321"/>
      <c r="E66" s="321"/>
      <c r="F66" s="321"/>
      <c r="G66" s="251"/>
      <c r="H66" s="251"/>
      <c r="I66" s="251"/>
      <c r="J66" s="251"/>
      <c r="K66" s="251"/>
      <c r="L66" s="251"/>
      <c r="M66" s="251"/>
      <c r="N66" s="264"/>
      <c r="O66" s="247">
        <f t="shared" si="7"/>
        <v>0</v>
      </c>
      <c r="P66" s="92"/>
      <c r="Q66" s="92"/>
      <c r="R66" s="99"/>
      <c r="S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row>
    <row r="67" spans="1:58" ht="15" customHeight="1" x14ac:dyDescent="0.25">
      <c r="A67" s="322"/>
      <c r="B67" s="321"/>
      <c r="C67" s="321"/>
      <c r="D67" s="321"/>
      <c r="E67" s="321"/>
      <c r="F67" s="321"/>
      <c r="G67" s="251"/>
      <c r="H67" s="251"/>
      <c r="I67" s="251"/>
      <c r="J67" s="251"/>
      <c r="K67" s="251"/>
      <c r="L67" s="251"/>
      <c r="M67" s="251"/>
      <c r="N67" s="264"/>
      <c r="O67" s="247">
        <f t="shared" si="7"/>
        <v>0</v>
      </c>
      <c r="P67" s="92"/>
      <c r="Q67" s="92"/>
      <c r="R67" s="99"/>
      <c r="S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row>
    <row r="68" spans="1:58" ht="15" customHeight="1" x14ac:dyDescent="0.25">
      <c r="A68" s="322"/>
      <c r="B68" s="321"/>
      <c r="C68" s="321"/>
      <c r="D68" s="321"/>
      <c r="E68" s="321"/>
      <c r="F68" s="321"/>
      <c r="G68" s="251"/>
      <c r="H68" s="251"/>
      <c r="I68" s="251"/>
      <c r="J68" s="251"/>
      <c r="K68" s="251"/>
      <c r="L68" s="251"/>
      <c r="M68" s="251"/>
      <c r="N68" s="252"/>
      <c r="O68" s="247">
        <f t="shared" si="7"/>
        <v>0</v>
      </c>
      <c r="P68" s="92"/>
      <c r="Q68" s="92"/>
      <c r="R68" s="99"/>
      <c r="S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row>
    <row r="69" spans="1:58" ht="15" customHeight="1" x14ac:dyDescent="0.25">
      <c r="A69" s="322"/>
      <c r="B69" s="321"/>
      <c r="C69" s="321"/>
      <c r="D69" s="321"/>
      <c r="E69" s="321"/>
      <c r="F69" s="321"/>
      <c r="G69" s="251"/>
      <c r="H69" s="251"/>
      <c r="I69" s="251"/>
      <c r="J69" s="251"/>
      <c r="K69" s="251"/>
      <c r="L69" s="251"/>
      <c r="M69" s="251"/>
      <c r="N69" s="252"/>
      <c r="O69" s="247">
        <f t="shared" si="7"/>
        <v>0</v>
      </c>
      <c r="P69" s="92"/>
      <c r="Q69" s="92"/>
      <c r="R69" s="99"/>
      <c r="S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row>
    <row r="70" spans="1:58" ht="15" customHeight="1" x14ac:dyDescent="0.25">
      <c r="A70" s="322"/>
      <c r="B70" s="321"/>
      <c r="C70" s="321"/>
      <c r="D70" s="321"/>
      <c r="E70" s="321"/>
      <c r="F70" s="321"/>
      <c r="G70" s="251"/>
      <c r="H70" s="251"/>
      <c r="I70" s="251"/>
      <c r="J70" s="251"/>
      <c r="K70" s="251"/>
      <c r="L70" s="251"/>
      <c r="M70" s="251"/>
      <c r="N70" s="252"/>
      <c r="O70" s="247">
        <f t="shared" si="7"/>
        <v>0</v>
      </c>
      <c r="P70" s="92"/>
      <c r="Q70" s="92"/>
      <c r="R70" s="99"/>
      <c r="S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row>
    <row r="71" spans="1:58" ht="15" customHeight="1" x14ac:dyDescent="0.25">
      <c r="A71" s="322"/>
      <c r="B71" s="321"/>
      <c r="C71" s="321"/>
      <c r="D71" s="321"/>
      <c r="E71" s="321"/>
      <c r="F71" s="321"/>
      <c r="G71" s="251"/>
      <c r="H71" s="251"/>
      <c r="I71" s="251"/>
      <c r="J71" s="251"/>
      <c r="K71" s="251"/>
      <c r="L71" s="251"/>
      <c r="M71" s="251"/>
      <c r="N71" s="252"/>
      <c r="O71" s="247">
        <f t="shared" si="7"/>
        <v>0</v>
      </c>
      <c r="P71" s="92"/>
      <c r="Q71" s="92"/>
      <c r="R71" s="99"/>
      <c r="S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row>
    <row r="72" spans="1:58" ht="15.75" customHeight="1" x14ac:dyDescent="0.25">
      <c r="A72" s="322"/>
      <c r="B72" s="321"/>
      <c r="C72" s="321"/>
      <c r="D72" s="321"/>
      <c r="E72" s="321"/>
      <c r="F72" s="321"/>
      <c r="G72" s="251"/>
      <c r="H72" s="251"/>
      <c r="I72" s="251"/>
      <c r="J72" s="251"/>
      <c r="K72" s="251"/>
      <c r="L72" s="251"/>
      <c r="M72" s="251"/>
      <c r="N72" s="252"/>
      <c r="O72" s="247">
        <f t="shared" si="7"/>
        <v>0</v>
      </c>
      <c r="P72" s="92"/>
      <c r="Q72" s="92"/>
      <c r="R72" s="99"/>
      <c r="S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row>
    <row r="73" spans="1:58" ht="15.6" x14ac:dyDescent="0.25">
      <c r="A73" s="56" t="s">
        <v>28</v>
      </c>
      <c r="B73" s="245"/>
      <c r="C73" s="245"/>
      <c r="D73" s="245"/>
      <c r="E73" s="245"/>
      <c r="F73" s="245"/>
      <c r="G73" s="245"/>
      <c r="H73" s="245"/>
      <c r="I73" s="245"/>
      <c r="J73" s="245"/>
      <c r="K73" s="245"/>
      <c r="L73" s="245"/>
      <c r="M73" s="245"/>
      <c r="N73" s="245"/>
      <c r="O73" s="246">
        <f>SUM(O63:O72)</f>
        <v>0</v>
      </c>
      <c r="P73" s="92"/>
      <c r="Q73" s="92"/>
      <c r="R73" s="96"/>
      <c r="S73" s="24"/>
      <c r="T73" s="23"/>
      <c r="U73" s="23"/>
      <c r="V73" s="24"/>
      <c r="W73" s="23"/>
      <c r="X73" s="23"/>
      <c r="Y73" s="24"/>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row>
    <row r="74" spans="1:58" ht="65.25" customHeight="1" x14ac:dyDescent="0.25">
      <c r="A74" s="54"/>
      <c r="B74" s="280"/>
      <c r="C74" s="280" t="s">
        <v>50</v>
      </c>
      <c r="D74" s="280" t="s">
        <v>51</v>
      </c>
      <c r="E74" s="280" t="s">
        <v>52</v>
      </c>
      <c r="F74" s="280" t="s">
        <v>205</v>
      </c>
      <c r="G74" s="280" t="s">
        <v>206</v>
      </c>
      <c r="H74" s="280" t="s">
        <v>28</v>
      </c>
      <c r="I74" s="92"/>
      <c r="J74" s="350" t="s">
        <v>210</v>
      </c>
      <c r="K74" s="350"/>
      <c r="L74" s="92"/>
      <c r="M74" s="348" t="str">
        <f>IF(H78=O73,"OK","ERRORE - Seleziona una delle opzioni WP e/o Periodo per ogni voce di spesa / ERROR -  Select one of the option WP and/or Period per each single budget line!")</f>
        <v>OK</v>
      </c>
      <c r="N74" s="348"/>
      <c r="O74" s="290" t="e">
        <f>O73/P74</f>
        <v>#DIV/0!</v>
      </c>
      <c r="P74" s="289">
        <f>O97+O120+H155+H156</f>
        <v>0</v>
      </c>
      <c r="Q74" s="92"/>
      <c r="R74" s="92"/>
      <c r="V74" s="283"/>
      <c r="W74" s="11"/>
      <c r="X74" s="20"/>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row>
    <row r="75" spans="1:58" ht="13.5" customHeight="1" x14ac:dyDescent="0.25">
      <c r="A75" s="280" t="s">
        <v>15</v>
      </c>
      <c r="B75" s="83"/>
      <c r="C75" s="55">
        <f>SUMPRODUCT(($J$63:$J$72="P1")*($I$63:$I$72&lt;&gt;"")*($I$63:$I$72="WP1")*($O$63:$O$72))</f>
        <v>0</v>
      </c>
      <c r="D75" s="55">
        <f>SUMPRODUCT(($J$63:$J$72="P1")*($I$63:$I$72&lt;&gt;"")*($I$63:$I$72="WP2")*($O$63:$O$72))</f>
        <v>0</v>
      </c>
      <c r="E75" s="55">
        <f>SUMPRODUCT(($J$63:$J$72="P1")*($I$63:$I$72&lt;&gt;"")*($I$63:$I$72="WP3")*($O$63:$O$72))</f>
        <v>0</v>
      </c>
      <c r="F75" s="55">
        <f>SUMPRODUCT(($J$63:$J$72="P1")*($I$63:$I$72&lt;&gt;"")*($I$63:$I$72="WP4")*($O$63:$O$72))</f>
        <v>0</v>
      </c>
      <c r="G75" s="55">
        <f>SUMPRODUCT(($J$63:$J$72="P1")*($I$63:$I$72&lt;&gt;"")*($I$63:$I$72="WP5")*($O$63:$O$72))</f>
        <v>0</v>
      </c>
      <c r="H75" s="90">
        <f>SUM(C75:G75)</f>
        <v>0</v>
      </c>
      <c r="I75" s="92"/>
      <c r="J75" s="351" t="e">
        <f>IF(O74&lt;=2%,"OK","ERRORE - progetto non ammissibile! Rideterminare la percentuale che non deve superare il 2% del totale dei costi del progetto/Ineligible project! Revise the percentage that shall not exceed the maximum percentage of 2% of the total cost of the project!")</f>
        <v>#DIV/0!</v>
      </c>
      <c r="K75" s="351"/>
      <c r="L75" s="92"/>
      <c r="M75" s="349"/>
      <c r="N75" s="349"/>
      <c r="O75" s="92"/>
      <c r="P75" s="92"/>
      <c r="Q75" s="92"/>
      <c r="R75" s="92"/>
      <c r="V75" s="283"/>
      <c r="W75" s="11"/>
      <c r="X75" s="26"/>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row>
    <row r="76" spans="1:58" ht="13.5" customHeight="1" x14ac:dyDescent="0.25">
      <c r="A76" s="280" t="s">
        <v>16</v>
      </c>
      <c r="B76" s="83"/>
      <c r="C76" s="55">
        <f>SUMPRODUCT(($J$63:$J$72="P2")*($I$63:$I$72&lt;&gt;"")*($I$63:$I$72="WP1")*($O$63:$O$72))</f>
        <v>0</v>
      </c>
      <c r="D76" s="55">
        <f>SUMPRODUCT(($J$63:$J$72="P2")*($I$63:$I$72&lt;&gt;"")*($I$63:$I$72="WP2")*($O$63:$O$72))</f>
        <v>0</v>
      </c>
      <c r="E76" s="55">
        <f>SUMPRODUCT(($J$63:$J$72="P2")*($I$63:$I$72&lt;&gt;"")*($I$63:$I$72="WP3")*($O$63:$O$72))</f>
        <v>0</v>
      </c>
      <c r="F76" s="55">
        <f>SUMPRODUCT(($J$63:$J$72="P2")*($I$63:$I$72&lt;&gt;"")*($I$63:$I$72="WP4")*($O$63:$O$72))</f>
        <v>0</v>
      </c>
      <c r="G76" s="55">
        <f>SUMPRODUCT(($J$63:$J$72="P2")*($I$63:$I$72&lt;&gt;"")*($I$63:$I$72="WP5")*($O$63:$O$72))</f>
        <v>0</v>
      </c>
      <c r="H76" s="90">
        <f t="shared" ref="H76:H77" si="8">SUM(C76:G76)</f>
        <v>0</v>
      </c>
      <c r="I76" s="92"/>
      <c r="J76" s="351"/>
      <c r="K76" s="351"/>
      <c r="L76" s="288"/>
      <c r="M76" s="349"/>
      <c r="N76" s="349"/>
      <c r="O76" s="92"/>
      <c r="P76" s="92"/>
      <c r="Q76" s="92"/>
      <c r="V76" s="283"/>
      <c r="W76" s="11"/>
      <c r="X76" s="26"/>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row>
    <row r="77" spans="1:58" ht="13.5" customHeight="1" x14ac:dyDescent="0.25">
      <c r="A77" s="280" t="s">
        <v>20</v>
      </c>
      <c r="B77" s="83"/>
      <c r="C77" s="55">
        <f>SUMPRODUCT(($J$63:$J$72="P3")*($I$63:$I$72&lt;&gt;"")*($I$63:$I$72="WP1")*($O$63:$O$72))</f>
        <v>0</v>
      </c>
      <c r="D77" s="55">
        <f>SUMPRODUCT(($J$63:$J$72="P3")*($I$63:$I$72&lt;&gt;"")*($I$63:$I$72="WP2")*($O$63:$O$72))</f>
        <v>0</v>
      </c>
      <c r="E77" s="55">
        <f>SUMPRODUCT(($J$63:$J$72="P3")*($I$63:$I$72&lt;&gt;"")*($I$63:$I$72="WP3")*($O$63:$O$72))</f>
        <v>0</v>
      </c>
      <c r="F77" s="55">
        <f>SUMPRODUCT(($J$63:$J$72="P3")*($I$63:$I$72&lt;&gt;"")*($I$63:$I$72="WP4")*($O$63:$O$72))</f>
        <v>0</v>
      </c>
      <c r="G77" s="55">
        <f>SUMPRODUCT(($J$63:$J$72="P3")*($I$63:$I$72&lt;&gt;"")*($I$63:$I$72="WP5")*($O$63:$O$72))</f>
        <v>0</v>
      </c>
      <c r="H77" s="90">
        <f t="shared" si="8"/>
        <v>0</v>
      </c>
      <c r="I77" s="92"/>
      <c r="J77" s="351"/>
      <c r="K77" s="351"/>
      <c r="L77" s="288"/>
      <c r="M77" s="349"/>
      <c r="N77" s="349"/>
      <c r="O77" s="92"/>
      <c r="P77" s="92"/>
      <c r="Q77" s="92"/>
      <c r="V77" s="283"/>
      <c r="W77" s="11"/>
      <c r="X77" s="26"/>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row>
    <row r="78" spans="1:58" ht="21.75" customHeight="1" x14ac:dyDescent="0.25">
      <c r="A78" s="56" t="s">
        <v>28</v>
      </c>
      <c r="B78" s="84"/>
      <c r="C78" s="57">
        <f t="shared" ref="C78:H78" si="9">SUM(C75:C77)</f>
        <v>0</v>
      </c>
      <c r="D78" s="57">
        <f t="shared" si="9"/>
        <v>0</v>
      </c>
      <c r="E78" s="57">
        <f t="shared" si="9"/>
        <v>0</v>
      </c>
      <c r="F78" s="57">
        <f t="shared" si="9"/>
        <v>0</v>
      </c>
      <c r="G78" s="57">
        <f t="shared" si="9"/>
        <v>0</v>
      </c>
      <c r="H78" s="57">
        <f t="shared" si="9"/>
        <v>0</v>
      </c>
      <c r="I78" s="92"/>
      <c r="J78" s="351"/>
      <c r="K78" s="351"/>
      <c r="L78" s="288"/>
      <c r="M78" s="92"/>
      <c r="N78" s="92"/>
      <c r="O78" s="92"/>
      <c r="P78" s="92"/>
      <c r="Q78" s="92"/>
      <c r="V78" s="283"/>
      <c r="W78" s="11"/>
      <c r="X78" s="26"/>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row>
    <row r="79" spans="1:58" s="11" customFormat="1" ht="32.25" customHeight="1" x14ac:dyDescent="0.25">
      <c r="A79" s="56" t="s">
        <v>138</v>
      </c>
      <c r="B79" s="84"/>
      <c r="C79" s="57">
        <f>SUMPRODUCT(($I$63:$I$72="WP1")*($H$63:$H$72&lt;&gt;"")*($H$63:$H$72="SI/YES")*($O$63:$O$72))</f>
        <v>0</v>
      </c>
      <c r="D79" s="57">
        <f>SUMPRODUCT(($I$63:$I$72="WP2")*($H$63:$H$72&lt;&gt;"")*($H$63:$H$72="SI/YES")*($O$63:$O$72))</f>
        <v>0</v>
      </c>
      <c r="E79" s="57">
        <f>SUMPRODUCT(($I$63:$I$72="WP3")*($H$63:$H$72&lt;&gt;"")*($H$63:$H$72="SI/YES")*($O$63:$O$72))</f>
        <v>0</v>
      </c>
      <c r="F79" s="57">
        <f>SUMPRODUCT(($I$63:$I$72="WP4")*($H$63:$H$72&lt;&gt;"")*($H$63:$H$72="SI/YES")*($O$63:$O$72))</f>
        <v>0</v>
      </c>
      <c r="G79" s="57">
        <f>SUMPRODUCT(($I$63:$I$72="WP5")*($H$63:$H$72&lt;&gt;"")*($H$63:$H$72="SI/YES")*($O$63:$O$72))</f>
        <v>0</v>
      </c>
      <c r="H79" s="88">
        <f ca="1">SUM(C79:H79)</f>
        <v>0</v>
      </c>
      <c r="I79" s="92"/>
      <c r="J79" s="351"/>
      <c r="K79" s="351"/>
      <c r="L79" s="287"/>
      <c r="M79" s="287"/>
      <c r="N79" s="287"/>
      <c r="O79" s="39"/>
      <c r="P79" s="39"/>
      <c r="Q79" s="39"/>
      <c r="R79" s="39"/>
      <c r="S79" s="40"/>
      <c r="T79" s="40"/>
      <c r="U79" s="40"/>
      <c r="V79" s="40"/>
      <c r="W79" s="40"/>
      <c r="X79" s="40"/>
      <c r="Y79" s="40"/>
      <c r="Z79" s="40"/>
      <c r="AA79" s="40"/>
      <c r="AB79" s="40"/>
      <c r="AC79" s="40"/>
      <c r="AD79" s="40"/>
      <c r="AE79" s="40"/>
      <c r="AF79" s="40"/>
      <c r="AG79" s="40"/>
      <c r="AH79" s="40"/>
      <c r="AI79" s="40"/>
      <c r="AJ79" s="40"/>
      <c r="AK79" s="40"/>
      <c r="AL79" s="283"/>
      <c r="AM79" s="283"/>
      <c r="AN79" s="283"/>
      <c r="AO79" s="283"/>
      <c r="AP79" s="283"/>
      <c r="AQ79" s="283"/>
      <c r="AR79" s="40"/>
      <c r="AS79" s="40"/>
      <c r="AT79" s="40"/>
      <c r="AU79" s="40"/>
      <c r="AV79" s="40"/>
      <c r="AW79" s="40"/>
      <c r="AX79" s="40"/>
      <c r="AY79" s="40"/>
      <c r="AZ79" s="40"/>
      <c r="BA79" s="40"/>
      <c r="BB79" s="40"/>
      <c r="BC79" s="40"/>
      <c r="BD79" s="40"/>
      <c r="BE79" s="40"/>
      <c r="BF79" s="41"/>
    </row>
    <row r="80" spans="1:58" s="11" customFormat="1" ht="16.5" customHeight="1" x14ac:dyDescent="0.25">
      <c r="A80" s="19"/>
      <c r="B80" s="13"/>
      <c r="C80" s="13"/>
      <c r="D80" s="13"/>
      <c r="E80" s="39"/>
      <c r="F80" s="39"/>
      <c r="G80" s="39"/>
      <c r="H80" s="39"/>
      <c r="I80" s="39"/>
      <c r="J80" s="39"/>
      <c r="K80" s="39"/>
      <c r="L80" s="39"/>
      <c r="M80" s="39"/>
      <c r="N80" s="39"/>
      <c r="O80" s="39"/>
      <c r="P80" s="39"/>
      <c r="Q80" s="39"/>
      <c r="R80" s="39"/>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1"/>
    </row>
    <row r="81" spans="1:260" ht="15" customHeight="1" x14ac:dyDescent="0.25">
      <c r="A81" s="85" t="s">
        <v>115</v>
      </c>
      <c r="B81" s="17"/>
      <c r="C81" s="17"/>
      <c r="D81" s="17"/>
      <c r="E81" s="17"/>
      <c r="F81" s="17"/>
      <c r="G81" s="17"/>
      <c r="H81" s="17"/>
      <c r="I81" s="17"/>
      <c r="J81" s="17"/>
      <c r="K81" s="17"/>
      <c r="L81" s="17"/>
      <c r="M81" s="17"/>
      <c r="N81" s="17"/>
      <c r="O81" s="1"/>
      <c r="P81" s="1"/>
      <c r="Q81" s="1"/>
      <c r="R81" s="1"/>
    </row>
    <row r="82" spans="1:260" s="11" customFormat="1" ht="6" customHeight="1" x14ac:dyDescent="0.25">
      <c r="A82" s="13"/>
      <c r="B82" s="13"/>
      <c r="C82" s="13"/>
      <c r="D82" s="13"/>
      <c r="E82" s="13"/>
      <c r="F82" s="13"/>
      <c r="G82" s="13"/>
      <c r="H82" s="13"/>
      <c r="I82" s="13"/>
      <c r="J82" s="13"/>
      <c r="K82" s="13"/>
      <c r="L82" s="13"/>
      <c r="M82" s="13"/>
      <c r="N82" s="13"/>
      <c r="O82" s="13"/>
      <c r="P82" s="13"/>
      <c r="Q82" s="13"/>
      <c r="R82" s="1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row>
    <row r="83" spans="1:260" s="32" customFormat="1" ht="104.25" customHeight="1" x14ac:dyDescent="0.25">
      <c r="A83" s="320" t="s">
        <v>169</v>
      </c>
      <c r="B83" s="320"/>
      <c r="C83" s="320"/>
      <c r="D83" s="320"/>
      <c r="E83" s="320"/>
      <c r="F83" s="320"/>
      <c r="G83" s="320"/>
      <c r="H83" s="320"/>
      <c r="I83" s="320"/>
      <c r="J83" s="320"/>
      <c r="K83" s="320"/>
      <c r="L83" s="320"/>
      <c r="M83" s="320"/>
      <c r="N83" s="320"/>
      <c r="O83" s="320"/>
      <c r="P83" s="92"/>
      <c r="Q83" s="278"/>
      <c r="R83" s="278"/>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IZ83" s="2"/>
    </row>
    <row r="84" spans="1:260" s="32" customFormat="1" ht="10.5" customHeight="1" x14ac:dyDescent="0.25">
      <c r="A84" s="327"/>
      <c r="B84" s="327"/>
      <c r="C84" s="327"/>
      <c r="D84" s="327"/>
      <c r="E84" s="327"/>
      <c r="F84" s="327"/>
      <c r="G84" s="327"/>
      <c r="H84" s="327"/>
      <c r="I84" s="327"/>
      <c r="J84" s="327"/>
      <c r="K84" s="327"/>
      <c r="L84" s="327"/>
      <c r="M84" s="327"/>
      <c r="N84" s="327"/>
      <c r="O84" s="327"/>
      <c r="P84" s="92"/>
      <c r="Q84" s="92"/>
      <c r="R84" s="282"/>
      <c r="IZ84" s="2"/>
    </row>
    <row r="85" spans="1:260" ht="18.75" customHeight="1" x14ac:dyDescent="0.25">
      <c r="A85" s="322" t="s">
        <v>64</v>
      </c>
      <c r="B85" s="322" t="s">
        <v>23</v>
      </c>
      <c r="C85" s="322"/>
      <c r="D85" s="322"/>
      <c r="E85" s="341" t="s">
        <v>116</v>
      </c>
      <c r="F85" s="341"/>
      <c r="G85" s="341" t="s">
        <v>26</v>
      </c>
      <c r="H85" s="337" t="s">
        <v>113</v>
      </c>
      <c r="I85" s="337"/>
      <c r="J85" s="337"/>
      <c r="K85" s="337"/>
      <c r="L85" s="337"/>
      <c r="M85" s="337"/>
      <c r="N85" s="337"/>
      <c r="O85" s="337"/>
      <c r="P85" s="92"/>
      <c r="Q85" s="92"/>
      <c r="R85" s="97"/>
      <c r="S85" s="20"/>
      <c r="T85" s="20"/>
      <c r="U85" s="20"/>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row>
    <row r="86" spans="1:260" ht="70.5" customHeight="1" x14ac:dyDescent="0.25">
      <c r="A86" s="322"/>
      <c r="B86" s="322"/>
      <c r="C86" s="322"/>
      <c r="D86" s="322"/>
      <c r="E86" s="341"/>
      <c r="F86" s="341"/>
      <c r="G86" s="341"/>
      <c r="H86" s="284" t="s">
        <v>128</v>
      </c>
      <c r="I86" s="270" t="s">
        <v>100</v>
      </c>
      <c r="J86" s="285" t="s">
        <v>114</v>
      </c>
      <c r="K86" s="285" t="s">
        <v>27</v>
      </c>
      <c r="L86" s="270" t="s">
        <v>109</v>
      </c>
      <c r="M86" s="270" t="s">
        <v>110</v>
      </c>
      <c r="N86" s="270" t="s">
        <v>111</v>
      </c>
      <c r="O86" s="280" t="s">
        <v>101</v>
      </c>
      <c r="P86" s="92"/>
      <c r="Q86" s="92"/>
      <c r="R86" s="98"/>
      <c r="S86" s="21"/>
      <c r="V86" s="283"/>
      <c r="W86" s="21"/>
      <c r="X86" s="21"/>
      <c r="Y86" s="21"/>
      <c r="Z86" s="283"/>
      <c r="AA86" s="21"/>
      <c r="AB86" s="21"/>
      <c r="AC86" s="21"/>
      <c r="AD86" s="283"/>
      <c r="AE86" s="21"/>
      <c r="AF86" s="21"/>
      <c r="AG86" s="21"/>
      <c r="AH86" s="283"/>
      <c r="AI86" s="21"/>
      <c r="AJ86" s="21"/>
      <c r="AK86" s="21"/>
      <c r="AL86" s="283"/>
      <c r="AM86" s="21"/>
      <c r="AN86" s="21"/>
      <c r="AO86" s="21"/>
      <c r="AP86" s="283"/>
      <c r="AQ86" s="21"/>
      <c r="AR86" s="21"/>
      <c r="AS86" s="21"/>
      <c r="AT86" s="283"/>
      <c r="AU86" s="21"/>
      <c r="AV86" s="21"/>
      <c r="AW86" s="21"/>
      <c r="AX86" s="283"/>
      <c r="AY86" s="21"/>
      <c r="AZ86" s="21"/>
      <c r="BA86" s="21"/>
      <c r="BB86" s="283"/>
      <c r="BC86" s="21"/>
      <c r="BD86" s="21"/>
      <c r="BE86" s="21"/>
      <c r="BF86" s="331"/>
    </row>
    <row r="87" spans="1:260" ht="15" customHeight="1" x14ac:dyDescent="0.25">
      <c r="A87" s="322"/>
      <c r="B87" s="321"/>
      <c r="C87" s="321"/>
      <c r="D87" s="321"/>
      <c r="E87" s="321"/>
      <c r="F87" s="321"/>
      <c r="G87" s="253"/>
      <c r="H87" s="251"/>
      <c r="I87" s="251"/>
      <c r="J87" s="251"/>
      <c r="K87" s="251"/>
      <c r="L87" s="251"/>
      <c r="M87" s="251"/>
      <c r="N87" s="264"/>
      <c r="O87" s="247">
        <f t="shared" ref="O87:O96" si="10">M87*N87</f>
        <v>0</v>
      </c>
      <c r="P87" s="92"/>
      <c r="Q87" s="92"/>
      <c r="R87" s="99"/>
      <c r="S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row>
    <row r="88" spans="1:260" ht="12.75" customHeight="1" x14ac:dyDescent="0.25">
      <c r="A88" s="322"/>
      <c r="B88" s="321"/>
      <c r="C88" s="321"/>
      <c r="D88" s="321"/>
      <c r="E88" s="321"/>
      <c r="F88" s="321"/>
      <c r="G88" s="253"/>
      <c r="H88" s="251"/>
      <c r="I88" s="251"/>
      <c r="J88" s="251"/>
      <c r="K88" s="251"/>
      <c r="L88" s="251"/>
      <c r="M88" s="251"/>
      <c r="N88" s="264"/>
      <c r="O88" s="247">
        <f t="shared" si="10"/>
        <v>0</v>
      </c>
      <c r="P88" s="92"/>
      <c r="Q88" s="92"/>
      <c r="R88" s="99"/>
      <c r="S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row>
    <row r="89" spans="1:260" ht="15" customHeight="1" x14ac:dyDescent="0.25">
      <c r="A89" s="322"/>
      <c r="B89" s="321"/>
      <c r="C89" s="321"/>
      <c r="D89" s="321"/>
      <c r="E89" s="321"/>
      <c r="F89" s="321"/>
      <c r="G89" s="253"/>
      <c r="H89" s="251"/>
      <c r="I89" s="251"/>
      <c r="J89" s="251"/>
      <c r="K89" s="251"/>
      <c r="L89" s="251"/>
      <c r="M89" s="251"/>
      <c r="N89" s="264"/>
      <c r="O89" s="247">
        <f t="shared" si="10"/>
        <v>0</v>
      </c>
      <c r="P89" s="92"/>
      <c r="Q89" s="92"/>
      <c r="R89" s="99"/>
      <c r="S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row>
    <row r="90" spans="1:260" ht="15" customHeight="1" x14ac:dyDescent="0.25">
      <c r="A90" s="322"/>
      <c r="B90" s="321"/>
      <c r="C90" s="321"/>
      <c r="D90" s="321"/>
      <c r="E90" s="321"/>
      <c r="F90" s="321"/>
      <c r="G90" s="253"/>
      <c r="H90" s="251"/>
      <c r="I90" s="251"/>
      <c r="J90" s="251"/>
      <c r="K90" s="251"/>
      <c r="L90" s="251"/>
      <c r="M90" s="251"/>
      <c r="N90" s="264"/>
      <c r="O90" s="247">
        <f t="shared" si="10"/>
        <v>0</v>
      </c>
      <c r="P90" s="92"/>
      <c r="Q90" s="92"/>
      <c r="R90" s="99"/>
      <c r="S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row>
    <row r="91" spans="1:260" ht="15" customHeight="1" x14ac:dyDescent="0.25">
      <c r="A91" s="322"/>
      <c r="B91" s="321"/>
      <c r="C91" s="321"/>
      <c r="D91" s="321"/>
      <c r="E91" s="321"/>
      <c r="F91" s="321"/>
      <c r="G91" s="253"/>
      <c r="H91" s="251"/>
      <c r="I91" s="251"/>
      <c r="J91" s="251"/>
      <c r="K91" s="251"/>
      <c r="L91" s="251"/>
      <c r="M91" s="251"/>
      <c r="N91" s="264"/>
      <c r="O91" s="247">
        <f t="shared" si="10"/>
        <v>0</v>
      </c>
      <c r="P91" s="92"/>
      <c r="Q91" s="92"/>
      <c r="R91" s="99"/>
      <c r="S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row>
    <row r="92" spans="1:260" ht="15" customHeight="1" x14ac:dyDescent="0.25">
      <c r="A92" s="322"/>
      <c r="B92" s="321"/>
      <c r="C92" s="321"/>
      <c r="D92" s="321"/>
      <c r="E92" s="321"/>
      <c r="F92" s="321"/>
      <c r="G92" s="253"/>
      <c r="H92" s="251"/>
      <c r="I92" s="251"/>
      <c r="J92" s="251"/>
      <c r="K92" s="251"/>
      <c r="L92" s="251"/>
      <c r="M92" s="251"/>
      <c r="N92" s="252"/>
      <c r="O92" s="247">
        <f t="shared" si="10"/>
        <v>0</v>
      </c>
      <c r="P92" s="92"/>
      <c r="Q92" s="92"/>
      <c r="R92" s="99"/>
      <c r="S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row>
    <row r="93" spans="1:260" ht="15" customHeight="1" x14ac:dyDescent="0.25">
      <c r="A93" s="322"/>
      <c r="B93" s="321"/>
      <c r="C93" s="321"/>
      <c r="D93" s="321"/>
      <c r="E93" s="321"/>
      <c r="F93" s="321"/>
      <c r="G93" s="253"/>
      <c r="H93" s="251"/>
      <c r="I93" s="251"/>
      <c r="J93" s="251"/>
      <c r="K93" s="251"/>
      <c r="L93" s="251"/>
      <c r="M93" s="251"/>
      <c r="N93" s="252"/>
      <c r="O93" s="247">
        <f t="shared" si="10"/>
        <v>0</v>
      </c>
      <c r="P93" s="92"/>
      <c r="Q93" s="92"/>
      <c r="R93" s="99"/>
      <c r="S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row>
    <row r="94" spans="1:260" ht="15" customHeight="1" x14ac:dyDescent="0.25">
      <c r="A94" s="322"/>
      <c r="B94" s="321"/>
      <c r="C94" s="321"/>
      <c r="D94" s="321"/>
      <c r="E94" s="321"/>
      <c r="F94" s="321"/>
      <c r="G94" s="253"/>
      <c r="H94" s="251"/>
      <c r="I94" s="251"/>
      <c r="J94" s="251"/>
      <c r="K94" s="251"/>
      <c r="L94" s="251"/>
      <c r="M94" s="251"/>
      <c r="N94" s="252"/>
      <c r="O94" s="247">
        <f t="shared" si="10"/>
        <v>0</v>
      </c>
      <c r="P94" s="92"/>
      <c r="Q94" s="92"/>
      <c r="R94" s="99"/>
      <c r="S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row>
    <row r="95" spans="1:260" ht="15" customHeight="1" x14ac:dyDescent="0.25">
      <c r="A95" s="322"/>
      <c r="B95" s="321"/>
      <c r="C95" s="321"/>
      <c r="D95" s="321"/>
      <c r="E95" s="321"/>
      <c r="F95" s="321"/>
      <c r="G95" s="253"/>
      <c r="H95" s="251"/>
      <c r="I95" s="251"/>
      <c r="J95" s="251"/>
      <c r="K95" s="251"/>
      <c r="L95" s="251"/>
      <c r="M95" s="251"/>
      <c r="N95" s="252"/>
      <c r="O95" s="247">
        <f t="shared" si="10"/>
        <v>0</v>
      </c>
      <c r="P95" s="92"/>
      <c r="Q95" s="92"/>
      <c r="R95" s="99"/>
      <c r="S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row>
    <row r="96" spans="1:260" ht="15" customHeight="1" x14ac:dyDescent="0.25">
      <c r="A96" s="322"/>
      <c r="B96" s="352"/>
      <c r="C96" s="352"/>
      <c r="D96" s="352"/>
      <c r="E96" s="352"/>
      <c r="F96" s="352"/>
      <c r="G96" s="82"/>
      <c r="H96" s="80"/>
      <c r="I96" s="251"/>
      <c r="J96" s="251"/>
      <c r="K96" s="251"/>
      <c r="L96" s="80"/>
      <c r="M96" s="80"/>
      <c r="N96" s="81"/>
      <c r="O96" s="247">
        <f t="shared" si="10"/>
        <v>0</v>
      </c>
      <c r="P96" s="92"/>
      <c r="Q96" s="92"/>
      <c r="R96" s="99"/>
      <c r="S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row>
    <row r="97" spans="1:260" ht="15.6" x14ac:dyDescent="0.25">
      <c r="A97" s="56" t="s">
        <v>28</v>
      </c>
      <c r="B97" s="248"/>
      <c r="C97" s="248"/>
      <c r="D97" s="248"/>
      <c r="E97" s="248"/>
      <c r="F97" s="248"/>
      <c r="G97" s="248"/>
      <c r="H97" s="248"/>
      <c r="I97" s="248"/>
      <c r="J97" s="248"/>
      <c r="K97" s="248"/>
      <c r="L97" s="248"/>
      <c r="M97" s="248"/>
      <c r="N97" s="248"/>
      <c r="O97" s="246">
        <f>SUM(O87:O96)</f>
        <v>0</v>
      </c>
      <c r="P97" s="92"/>
      <c r="Q97" s="92"/>
      <c r="R97" s="96"/>
      <c r="S97" s="24"/>
      <c r="T97" s="23"/>
      <c r="U97" s="23"/>
      <c r="V97" s="24"/>
      <c r="W97" s="23"/>
      <c r="X97" s="23"/>
      <c r="Y97" s="24"/>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row>
    <row r="98" spans="1:260" ht="76.5" customHeight="1" x14ac:dyDescent="0.25">
      <c r="A98" s="54"/>
      <c r="B98" s="280"/>
      <c r="C98" s="280" t="s">
        <v>50</v>
      </c>
      <c r="D98" s="280" t="s">
        <v>51</v>
      </c>
      <c r="E98" s="280" t="s">
        <v>52</v>
      </c>
      <c r="F98" s="280" t="s">
        <v>205</v>
      </c>
      <c r="G98" s="280" t="s">
        <v>206</v>
      </c>
      <c r="H98" s="280" t="s">
        <v>28</v>
      </c>
      <c r="I98" s="92"/>
      <c r="J98" s="92"/>
      <c r="K98" s="92"/>
      <c r="L98" s="92"/>
      <c r="M98" s="348" t="str">
        <f>IF(H102=O97,"OK","ERRORE - Seleziona una delle opzioni WP e/o Periodo per ogni voce di spesa / ERROR -  Select one of the option WP and/or Period per each single budget line!")</f>
        <v>OK</v>
      </c>
      <c r="N98" s="348"/>
      <c r="O98" s="92"/>
      <c r="P98" s="92"/>
      <c r="Q98" s="92"/>
      <c r="R98" s="92"/>
      <c r="V98" s="283"/>
      <c r="W98" s="11"/>
      <c r="X98" s="20"/>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row>
    <row r="99" spans="1:260" ht="13.5" customHeight="1" x14ac:dyDescent="0.25">
      <c r="A99" s="280" t="s">
        <v>15</v>
      </c>
      <c r="B99" s="83"/>
      <c r="C99" s="55">
        <f>SUMPRODUCT(($J$87:$J$96="P1")*($I$87:$I$96&lt;&gt;"")*($I$87:$I$96="WP1")*($O$87:$O$96))</f>
        <v>0</v>
      </c>
      <c r="D99" s="55">
        <f>SUMPRODUCT(($J$87:$J$96="P1")*($I$87:$I$96&lt;&gt;"")*($I$87:$I$96="WP2")*($O$87:$O$96))</f>
        <v>0</v>
      </c>
      <c r="E99" s="55">
        <f>SUMPRODUCT(($J$87:$J$96="P1")*($I$87:$I$96&lt;&gt;"")*($I$87:$I$96="WP3")*($O$87:$O$96))</f>
        <v>0</v>
      </c>
      <c r="F99" s="55">
        <f>SUMPRODUCT(($J$87:$J$96="P1")*($I$87:$I$96&lt;&gt;"")*($I$87:$I$96="WP4")*($O$87:$O$96))</f>
        <v>0</v>
      </c>
      <c r="G99" s="55">
        <f>SUMPRODUCT(($J$87:$J$96="P1")*($I$87:$I$96&lt;&gt;"")*($I$87:$I$96="WP5")*($O$87:$O$96))</f>
        <v>0</v>
      </c>
      <c r="H99" s="90">
        <f>SUM(C99:G99)</f>
        <v>0</v>
      </c>
      <c r="I99" s="92"/>
      <c r="J99" s="92"/>
      <c r="K99" s="92"/>
      <c r="L99" s="92"/>
      <c r="M99" s="349"/>
      <c r="N99" s="349"/>
      <c r="O99" s="92"/>
      <c r="P99" s="92"/>
      <c r="Q99" s="92"/>
      <c r="R99" s="92"/>
      <c r="V99" s="283"/>
      <c r="W99" s="11"/>
      <c r="X99" s="26"/>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row>
    <row r="100" spans="1:260" ht="13.5" customHeight="1" x14ac:dyDescent="0.25">
      <c r="A100" s="280" t="s">
        <v>16</v>
      </c>
      <c r="B100" s="83"/>
      <c r="C100" s="55">
        <f>SUMPRODUCT(($J$87:$J$96="P2")*($I$87:$I$96&lt;&gt;"")*($I$87:$I$96="WP1")*($O$87:$O$96))</f>
        <v>0</v>
      </c>
      <c r="D100" s="55">
        <f>SUMPRODUCT(($J$87:$J$96="P2")*($I$87:$I$96&lt;&gt;"")*($I$87:$I$96="WP2")*($O$87:$O$96))</f>
        <v>0</v>
      </c>
      <c r="E100" s="55">
        <f>SUMPRODUCT(($J$87:$J$96="P2")*($I$87:$I$96&lt;&gt;"")*($I$87:$I$96="WP3")*($O$87:$O$96))</f>
        <v>0</v>
      </c>
      <c r="F100" s="55">
        <f>SUMPRODUCT(($J$87:$J$96="P2")*($I$87:$I$96&lt;&gt;"")*($I$87:$I$96="WP4")*($O$87:$O$96))</f>
        <v>0</v>
      </c>
      <c r="G100" s="55">
        <f>SUMPRODUCT(($J$87:$J$96="P2")*($I$87:$I$96&lt;&gt;"")*($I$87:$I$96="WP5")*($O$87:$O$96))</f>
        <v>0</v>
      </c>
      <c r="H100" s="90">
        <f>SUM(C100:G100)</f>
        <v>0</v>
      </c>
      <c r="I100" s="92"/>
      <c r="J100" s="92"/>
      <c r="K100" s="92"/>
      <c r="L100" s="92"/>
      <c r="M100" s="349"/>
      <c r="N100" s="349"/>
      <c r="O100" s="92"/>
      <c r="P100" s="92"/>
      <c r="Q100" s="92"/>
      <c r="R100" s="92"/>
      <c r="V100" s="283"/>
      <c r="W100" s="11"/>
      <c r="X100" s="26"/>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row>
    <row r="101" spans="1:260" ht="13.5" customHeight="1" x14ac:dyDescent="0.25">
      <c r="A101" s="280" t="s">
        <v>20</v>
      </c>
      <c r="B101" s="83"/>
      <c r="C101" s="55">
        <f>SUMPRODUCT(($J$87:$J$96="P3")*($I$87:$I$96&lt;&gt;"")*($I$87:$I$96="WP1")*($O$87:$O$96))</f>
        <v>0</v>
      </c>
      <c r="D101" s="55">
        <f>SUMPRODUCT(($J$87:$J$96="P3")*($I$87:$I$96&lt;&gt;"")*($I$87:$I$96="WP2")*($O$87:$O$96))</f>
        <v>0</v>
      </c>
      <c r="E101" s="55">
        <f>SUMPRODUCT(($J$87:$J$96="P3")*($I$87:$I$96&lt;&gt;"")*($I$87:$I$96="WP3")*($O$87:$O$96))</f>
        <v>0</v>
      </c>
      <c r="F101" s="55">
        <f>SUMPRODUCT(($J$87:$J$96="P3")*($I$87:$I$96&lt;&gt;"")*($I$87:$I$96="WP4")*($O$87:$O$96))</f>
        <v>0</v>
      </c>
      <c r="G101" s="55">
        <f>SUMPRODUCT(($J$87:$J$96="P3")*($I$87:$I$96&lt;&gt;"")*($I$87:$I$96="WP5")*($O$87:$O$96))</f>
        <v>0</v>
      </c>
      <c r="H101" s="90">
        <f>SUM(C101:G101)</f>
        <v>0</v>
      </c>
      <c r="I101" s="92"/>
      <c r="J101" s="92"/>
      <c r="K101" s="92"/>
      <c r="L101" s="92"/>
      <c r="M101" s="349"/>
      <c r="N101" s="349"/>
      <c r="O101" s="92"/>
      <c r="P101" s="92"/>
      <c r="Q101" s="92"/>
      <c r="R101" s="92"/>
      <c r="V101" s="283"/>
      <c r="W101" s="11"/>
      <c r="X101" s="26"/>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row>
    <row r="102" spans="1:260" ht="13.5" customHeight="1" x14ac:dyDescent="0.25">
      <c r="A102" s="56" t="s">
        <v>28</v>
      </c>
      <c r="B102" s="84"/>
      <c r="C102" s="57">
        <f>SUM(C99:C101)</f>
        <v>0</v>
      </c>
      <c r="D102" s="57">
        <f>SUM(D99:D101)</f>
        <v>0</v>
      </c>
      <c r="E102" s="57">
        <f>SUM(E99:E101)</f>
        <v>0</v>
      </c>
      <c r="F102" s="57">
        <f t="shared" ref="F102:G102" si="11">SUM(F99:F101)</f>
        <v>0</v>
      </c>
      <c r="G102" s="57">
        <f t="shared" si="11"/>
        <v>0</v>
      </c>
      <c r="H102" s="57">
        <f>SUM(C102:G102)</f>
        <v>0</v>
      </c>
      <c r="I102" s="92"/>
      <c r="J102" s="92"/>
      <c r="K102" s="92"/>
      <c r="L102" s="92"/>
      <c r="M102" s="349"/>
      <c r="N102" s="349"/>
      <c r="O102" s="92"/>
      <c r="P102" s="92"/>
      <c r="Q102" s="92"/>
      <c r="R102" s="92"/>
      <c r="V102" s="283"/>
      <c r="W102" s="11"/>
      <c r="X102" s="26"/>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row>
    <row r="103" spans="1:260" s="42" customFormat="1" ht="39" customHeight="1" x14ac:dyDescent="0.25">
      <c r="A103" s="56" t="s">
        <v>138</v>
      </c>
      <c r="B103" s="84"/>
      <c r="C103" s="57">
        <f>SUMPRODUCT(($I$87:$I$96="WP1")*($H$87:$H$96&lt;&gt;"")*($H$87:$H$96="SI/YES")*($O$87:$O$96))</f>
        <v>0</v>
      </c>
      <c r="D103" s="57">
        <f>SUMPRODUCT(($I$87:$I$96="WP2")*($H$87:$H$96&lt;&gt;"")*($H$87:$H$96="SI/YES")*($O$87:$O$96))</f>
        <v>0</v>
      </c>
      <c r="E103" s="57">
        <f>SUMPRODUCT(($I$87:$I$96="WP3")*($H$87:$H$96&lt;&gt;"")*($H$87:$H$96="SI/YES")*($O$87:$O$96))</f>
        <v>0</v>
      </c>
      <c r="F103" s="57">
        <f>SUMPRODUCT(($I$87:$I$96="WP4")*($H$87:$H$96&lt;&gt;"")*($H$87:$H$96="SI/YES")*($O$87:$O$96))</f>
        <v>0</v>
      </c>
      <c r="G103" s="57">
        <f>SUMPRODUCT(($I$87:$I$96="WP5")*($H$87:$H$96&lt;&gt;"")*($H$87:$H$96="SI/YES")*($O$87:$O$96))</f>
        <v>0</v>
      </c>
      <c r="H103" s="57">
        <f>SUM(C103:G103)</f>
        <v>0</v>
      </c>
      <c r="I103" s="92"/>
      <c r="J103" s="19"/>
      <c r="K103" s="19"/>
      <c r="L103" s="19"/>
      <c r="M103" s="19"/>
      <c r="N103" s="19"/>
      <c r="O103" s="19"/>
      <c r="P103" s="19"/>
      <c r="Q103" s="19"/>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11"/>
      <c r="BH103" s="11"/>
      <c r="BI103" s="11"/>
      <c r="BJ103" s="11"/>
      <c r="BK103" s="11"/>
      <c r="BL103" s="11"/>
      <c r="BM103" s="11"/>
      <c r="BN103" s="11"/>
    </row>
    <row r="104" spans="1:260" s="42" customFormat="1" ht="16.5" customHeight="1" x14ac:dyDescent="0.25">
      <c r="A104" s="19"/>
      <c r="B104" s="19"/>
      <c r="C104" s="19"/>
      <c r="D104" s="19"/>
      <c r="E104" s="19"/>
      <c r="F104" s="19"/>
      <c r="G104" s="19"/>
      <c r="H104" s="19"/>
      <c r="I104" s="19"/>
      <c r="J104" s="19"/>
      <c r="K104" s="19"/>
      <c r="L104" s="19"/>
      <c r="M104" s="19"/>
      <c r="N104" s="19"/>
      <c r="O104" s="19"/>
      <c r="P104" s="19"/>
      <c r="Q104" s="19"/>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11"/>
      <c r="BH104" s="11"/>
      <c r="BI104" s="11"/>
      <c r="BJ104" s="11"/>
      <c r="BK104" s="11"/>
      <c r="BL104" s="11"/>
      <c r="BM104" s="11"/>
      <c r="BN104" s="11"/>
    </row>
    <row r="105" spans="1:260" ht="15" customHeight="1" x14ac:dyDescent="0.25">
      <c r="A105" s="85" t="s">
        <v>118</v>
      </c>
      <c r="B105" s="17"/>
      <c r="C105" s="17"/>
      <c r="D105" s="17"/>
      <c r="E105" s="17"/>
      <c r="F105" s="17"/>
      <c r="G105" s="17"/>
      <c r="H105" s="17"/>
      <c r="I105" s="17"/>
      <c r="J105" s="17"/>
      <c r="K105" s="17"/>
      <c r="L105" s="17"/>
      <c r="M105" s="17"/>
      <c r="N105" s="17"/>
      <c r="O105" s="1"/>
      <c r="P105" s="1"/>
      <c r="Q105" s="1"/>
      <c r="R105" s="1"/>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row>
    <row r="106" spans="1:260" s="11" customFormat="1" ht="5.25" customHeight="1" x14ac:dyDescent="0.25">
      <c r="A106" s="13"/>
      <c r="B106" s="13"/>
      <c r="C106" s="13"/>
      <c r="D106" s="13"/>
      <c r="E106" s="13"/>
      <c r="F106" s="13"/>
      <c r="G106" s="13"/>
      <c r="H106" s="13"/>
      <c r="I106" s="13"/>
      <c r="J106" s="13"/>
      <c r="K106" s="13"/>
      <c r="L106" s="13"/>
      <c r="M106" s="13"/>
      <c r="N106" s="13"/>
      <c r="O106" s="13"/>
      <c r="P106" s="13"/>
      <c r="Q106" s="13"/>
      <c r="R106" s="1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row>
    <row r="107" spans="1:260" s="32" customFormat="1" ht="104.25" customHeight="1" x14ac:dyDescent="0.25">
      <c r="A107" s="320" t="s">
        <v>169</v>
      </c>
      <c r="B107" s="320"/>
      <c r="C107" s="320"/>
      <c r="D107" s="320"/>
      <c r="E107" s="320"/>
      <c r="F107" s="320"/>
      <c r="G107" s="320"/>
      <c r="H107" s="320"/>
      <c r="I107" s="320"/>
      <c r="J107" s="320"/>
      <c r="K107" s="320"/>
      <c r="L107" s="320"/>
      <c r="M107" s="320"/>
      <c r="N107" s="320"/>
      <c r="O107" s="320"/>
      <c r="P107" s="92"/>
      <c r="Q107" s="278"/>
      <c r="R107" s="278"/>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IZ107" s="2"/>
    </row>
    <row r="108" spans="1:260" ht="24" customHeight="1" x14ac:dyDescent="0.25">
      <c r="A108" s="322" t="s">
        <v>119</v>
      </c>
      <c r="B108" s="322" t="s">
        <v>23</v>
      </c>
      <c r="C108" s="322"/>
      <c r="D108" s="322"/>
      <c r="E108" s="341" t="s">
        <v>116</v>
      </c>
      <c r="F108" s="341"/>
      <c r="G108" s="341" t="s">
        <v>26</v>
      </c>
      <c r="H108" s="337" t="s">
        <v>113</v>
      </c>
      <c r="I108" s="337"/>
      <c r="J108" s="337"/>
      <c r="K108" s="337"/>
      <c r="L108" s="337"/>
      <c r="M108" s="337"/>
      <c r="N108" s="337"/>
      <c r="O108" s="337"/>
      <c r="P108" s="92"/>
      <c r="Q108" s="97"/>
      <c r="R108" s="97"/>
      <c r="S108" s="20"/>
      <c r="T108" s="20"/>
      <c r="U108" s="20"/>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18"/>
      <c r="BH108" s="18"/>
      <c r="BI108" s="18"/>
      <c r="BJ108" s="18"/>
      <c r="BK108" s="18"/>
      <c r="BL108" s="18"/>
      <c r="BM108" s="18"/>
      <c r="BN108" s="18"/>
    </row>
    <row r="109" spans="1:260" ht="63.75" customHeight="1" x14ac:dyDescent="0.25">
      <c r="A109" s="322"/>
      <c r="B109" s="322"/>
      <c r="C109" s="322"/>
      <c r="D109" s="322"/>
      <c r="E109" s="341"/>
      <c r="F109" s="341"/>
      <c r="G109" s="341"/>
      <c r="H109" s="284" t="s">
        <v>128</v>
      </c>
      <c r="I109" s="270" t="s">
        <v>100</v>
      </c>
      <c r="J109" s="285" t="s">
        <v>114</v>
      </c>
      <c r="K109" s="285" t="s">
        <v>27</v>
      </c>
      <c r="L109" s="270" t="s">
        <v>109</v>
      </c>
      <c r="M109" s="270" t="s">
        <v>110</v>
      </c>
      <c r="N109" s="270" t="s">
        <v>111</v>
      </c>
      <c r="O109" s="280" t="s">
        <v>101</v>
      </c>
      <c r="P109" s="92"/>
      <c r="Q109" s="98"/>
      <c r="R109" s="98"/>
      <c r="S109" s="43"/>
      <c r="T109" s="18"/>
      <c r="U109" s="18"/>
      <c r="V109" s="283"/>
      <c r="W109" s="21"/>
      <c r="X109" s="21"/>
      <c r="Y109" s="21"/>
      <c r="Z109" s="283"/>
      <c r="AA109" s="21"/>
      <c r="AB109" s="21"/>
      <c r="AC109" s="21"/>
      <c r="AD109" s="283"/>
      <c r="AE109" s="21"/>
      <c r="AF109" s="21"/>
      <c r="AG109" s="21"/>
      <c r="AH109" s="283"/>
      <c r="AI109" s="21"/>
      <c r="AJ109" s="21"/>
      <c r="AK109" s="21"/>
      <c r="AL109" s="283"/>
      <c r="AM109" s="21"/>
      <c r="AN109" s="21"/>
      <c r="AO109" s="21"/>
      <c r="AP109" s="283"/>
      <c r="AQ109" s="21"/>
      <c r="AR109" s="21"/>
      <c r="AS109" s="21"/>
      <c r="AT109" s="283"/>
      <c r="AU109" s="21"/>
      <c r="AV109" s="21"/>
      <c r="AW109" s="21"/>
      <c r="AX109" s="283"/>
      <c r="AY109" s="21"/>
      <c r="AZ109" s="21"/>
      <c r="BA109" s="21"/>
      <c r="BB109" s="283"/>
      <c r="BC109" s="21"/>
      <c r="BD109" s="21"/>
      <c r="BE109" s="21"/>
      <c r="BF109" s="331"/>
      <c r="BG109" s="18"/>
      <c r="BH109" s="18"/>
      <c r="BI109" s="18"/>
      <c r="BJ109" s="18"/>
      <c r="BK109" s="18"/>
      <c r="BL109" s="18"/>
      <c r="BM109" s="18"/>
      <c r="BN109" s="18"/>
    </row>
    <row r="110" spans="1:260" ht="15" customHeight="1" x14ac:dyDescent="0.25">
      <c r="A110" s="322"/>
      <c r="B110" s="321"/>
      <c r="C110" s="321"/>
      <c r="D110" s="321"/>
      <c r="E110" s="321"/>
      <c r="F110" s="321"/>
      <c r="G110" s="253"/>
      <c r="H110" s="251"/>
      <c r="I110" s="251"/>
      <c r="J110" s="251"/>
      <c r="K110" s="251"/>
      <c r="L110" s="251"/>
      <c r="M110" s="251"/>
      <c r="N110" s="264"/>
      <c r="O110" s="247">
        <f t="shared" ref="O110:O119" si="12">M110*N110</f>
        <v>0</v>
      </c>
      <c r="P110" s="92"/>
      <c r="Q110" s="99"/>
      <c r="R110" s="99"/>
      <c r="S110" s="43"/>
      <c r="T110" s="18"/>
      <c r="U110" s="18"/>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8"/>
      <c r="BH110" s="18"/>
      <c r="BI110" s="18"/>
      <c r="BJ110" s="18"/>
      <c r="BK110" s="18"/>
      <c r="BL110" s="18"/>
      <c r="BM110" s="18"/>
      <c r="BN110" s="18"/>
    </row>
    <row r="111" spans="1:260" ht="12.75" customHeight="1" x14ac:dyDescent="0.25">
      <c r="A111" s="322"/>
      <c r="B111" s="321"/>
      <c r="C111" s="321"/>
      <c r="D111" s="321"/>
      <c r="E111" s="321"/>
      <c r="F111" s="321"/>
      <c r="G111" s="253"/>
      <c r="H111" s="251"/>
      <c r="I111" s="251"/>
      <c r="J111" s="251"/>
      <c r="K111" s="251"/>
      <c r="L111" s="251"/>
      <c r="M111" s="251"/>
      <c r="N111" s="264"/>
      <c r="O111" s="247">
        <f t="shared" si="12"/>
        <v>0</v>
      </c>
      <c r="P111" s="92"/>
      <c r="Q111" s="99"/>
      <c r="R111" s="99"/>
      <c r="S111" s="43"/>
      <c r="T111" s="18"/>
      <c r="U111" s="18"/>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18"/>
      <c r="BH111" s="18"/>
      <c r="BI111" s="18"/>
      <c r="BJ111" s="18"/>
      <c r="BK111" s="18"/>
      <c r="BL111" s="18"/>
      <c r="BM111" s="18"/>
      <c r="BN111" s="18"/>
    </row>
    <row r="112" spans="1:260" ht="15" customHeight="1" x14ac:dyDescent="0.25">
      <c r="A112" s="322"/>
      <c r="B112" s="321"/>
      <c r="C112" s="321"/>
      <c r="D112" s="321"/>
      <c r="E112" s="321"/>
      <c r="F112" s="321"/>
      <c r="G112" s="253"/>
      <c r="H112" s="251"/>
      <c r="I112" s="251"/>
      <c r="J112" s="251"/>
      <c r="K112" s="251"/>
      <c r="L112" s="251"/>
      <c r="M112" s="251"/>
      <c r="N112" s="264"/>
      <c r="O112" s="247">
        <f t="shared" si="12"/>
        <v>0</v>
      </c>
      <c r="P112" s="92"/>
      <c r="Q112" s="99"/>
      <c r="R112" s="99"/>
      <c r="S112" s="43"/>
      <c r="T112" s="18"/>
      <c r="U112" s="18"/>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18"/>
      <c r="BH112" s="18"/>
      <c r="BI112" s="18"/>
      <c r="BJ112" s="18"/>
      <c r="BK112" s="18"/>
      <c r="BL112" s="18"/>
      <c r="BM112" s="18"/>
      <c r="BN112" s="18"/>
    </row>
    <row r="113" spans="1:66" ht="15" customHeight="1" x14ac:dyDescent="0.25">
      <c r="A113" s="322"/>
      <c r="B113" s="321"/>
      <c r="C113" s="321"/>
      <c r="D113" s="321"/>
      <c r="E113" s="321"/>
      <c r="F113" s="321"/>
      <c r="G113" s="253"/>
      <c r="H113" s="251"/>
      <c r="I113" s="251"/>
      <c r="J113" s="251"/>
      <c r="K113" s="251"/>
      <c r="L113" s="251"/>
      <c r="M113" s="251"/>
      <c r="N113" s="264"/>
      <c r="O113" s="247">
        <f t="shared" si="12"/>
        <v>0</v>
      </c>
      <c r="P113" s="92"/>
      <c r="Q113" s="99"/>
      <c r="R113" s="99"/>
      <c r="S113" s="43"/>
      <c r="T113" s="18"/>
      <c r="U113" s="18"/>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18"/>
      <c r="BH113" s="18"/>
      <c r="BI113" s="18"/>
      <c r="BJ113" s="18"/>
      <c r="BK113" s="18"/>
      <c r="BL113" s="18"/>
      <c r="BM113" s="18"/>
      <c r="BN113" s="18"/>
    </row>
    <row r="114" spans="1:66" ht="15" customHeight="1" x14ac:dyDescent="0.25">
      <c r="A114" s="322"/>
      <c r="B114" s="321"/>
      <c r="C114" s="321"/>
      <c r="D114" s="321"/>
      <c r="E114" s="321"/>
      <c r="F114" s="321"/>
      <c r="G114" s="253"/>
      <c r="H114" s="251"/>
      <c r="I114" s="251"/>
      <c r="J114" s="251"/>
      <c r="K114" s="251"/>
      <c r="L114" s="251"/>
      <c r="M114" s="251"/>
      <c r="N114" s="264"/>
      <c r="O114" s="247">
        <f t="shared" si="12"/>
        <v>0</v>
      </c>
      <c r="P114" s="92"/>
      <c r="Q114" s="99"/>
      <c r="R114" s="99"/>
      <c r="S114" s="43"/>
      <c r="T114" s="18"/>
      <c r="U114" s="18"/>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18"/>
      <c r="BH114" s="18"/>
      <c r="BI114" s="18"/>
      <c r="BJ114" s="18"/>
      <c r="BK114" s="18"/>
      <c r="BL114" s="18"/>
      <c r="BM114" s="18"/>
      <c r="BN114" s="18"/>
    </row>
    <row r="115" spans="1:66" ht="15" customHeight="1" x14ac:dyDescent="0.25">
      <c r="A115" s="322"/>
      <c r="B115" s="321"/>
      <c r="C115" s="321"/>
      <c r="D115" s="321"/>
      <c r="E115" s="321"/>
      <c r="F115" s="321"/>
      <c r="G115" s="253"/>
      <c r="H115" s="251"/>
      <c r="I115" s="251"/>
      <c r="J115" s="251"/>
      <c r="K115" s="251"/>
      <c r="L115" s="251"/>
      <c r="M115" s="251"/>
      <c r="N115" s="252"/>
      <c r="O115" s="247">
        <f t="shared" si="12"/>
        <v>0</v>
      </c>
      <c r="P115" s="92"/>
      <c r="Q115" s="99"/>
      <c r="R115" s="99"/>
      <c r="S115" s="43"/>
      <c r="T115" s="18"/>
      <c r="U115" s="18"/>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18"/>
      <c r="BH115" s="18"/>
      <c r="BI115" s="18"/>
      <c r="BJ115" s="18"/>
      <c r="BK115" s="18"/>
      <c r="BL115" s="18"/>
      <c r="BM115" s="18"/>
      <c r="BN115" s="18"/>
    </row>
    <row r="116" spans="1:66" ht="14.25" customHeight="1" x14ac:dyDescent="0.25">
      <c r="A116" s="322"/>
      <c r="B116" s="321"/>
      <c r="C116" s="321"/>
      <c r="D116" s="321"/>
      <c r="E116" s="321"/>
      <c r="F116" s="321"/>
      <c r="G116" s="253"/>
      <c r="H116" s="251"/>
      <c r="I116" s="251"/>
      <c r="J116" s="251"/>
      <c r="K116" s="251"/>
      <c r="L116" s="251"/>
      <c r="M116" s="251"/>
      <c r="N116" s="252"/>
      <c r="O116" s="247">
        <f t="shared" si="12"/>
        <v>0</v>
      </c>
      <c r="P116" s="92"/>
      <c r="Q116" s="99"/>
      <c r="R116" s="99"/>
      <c r="S116" s="43"/>
      <c r="T116" s="18"/>
      <c r="U116" s="18"/>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18"/>
      <c r="BH116" s="18"/>
      <c r="BI116" s="18"/>
      <c r="BJ116" s="18"/>
      <c r="BK116" s="18"/>
      <c r="BL116" s="18"/>
      <c r="BM116" s="18"/>
      <c r="BN116" s="18"/>
    </row>
    <row r="117" spans="1:66" ht="15" customHeight="1" x14ac:dyDescent="0.25">
      <c r="A117" s="322"/>
      <c r="B117" s="321"/>
      <c r="C117" s="321"/>
      <c r="D117" s="321"/>
      <c r="E117" s="321"/>
      <c r="F117" s="321"/>
      <c r="G117" s="253"/>
      <c r="H117" s="251"/>
      <c r="I117" s="251"/>
      <c r="J117" s="251"/>
      <c r="K117" s="251"/>
      <c r="L117" s="251"/>
      <c r="M117" s="251"/>
      <c r="N117" s="252"/>
      <c r="O117" s="247">
        <f t="shared" si="12"/>
        <v>0</v>
      </c>
      <c r="P117" s="92"/>
      <c r="Q117" s="99"/>
      <c r="R117" s="99"/>
      <c r="S117" s="43"/>
      <c r="T117" s="18"/>
      <c r="U117" s="18"/>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18"/>
      <c r="BH117" s="18"/>
      <c r="BI117" s="18"/>
      <c r="BJ117" s="18"/>
      <c r="BK117" s="18"/>
      <c r="BL117" s="18"/>
      <c r="BM117" s="18"/>
      <c r="BN117" s="18"/>
    </row>
    <row r="118" spans="1:66" ht="15.75" customHeight="1" x14ac:dyDescent="0.25">
      <c r="A118" s="322"/>
      <c r="B118" s="321"/>
      <c r="C118" s="321"/>
      <c r="D118" s="321"/>
      <c r="E118" s="321"/>
      <c r="F118" s="321"/>
      <c r="G118" s="253"/>
      <c r="H118" s="251"/>
      <c r="I118" s="251"/>
      <c r="J118" s="251"/>
      <c r="K118" s="251"/>
      <c r="L118" s="251"/>
      <c r="M118" s="251"/>
      <c r="N118" s="252"/>
      <c r="O118" s="247">
        <f t="shared" si="12"/>
        <v>0</v>
      </c>
      <c r="P118" s="92"/>
      <c r="Q118" s="99"/>
      <c r="R118" s="99"/>
      <c r="S118" s="43"/>
      <c r="T118" s="18"/>
      <c r="U118" s="18"/>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18"/>
      <c r="BH118" s="18"/>
      <c r="BI118" s="18"/>
      <c r="BJ118" s="18"/>
      <c r="BK118" s="18"/>
      <c r="BL118" s="18"/>
      <c r="BM118" s="18"/>
      <c r="BN118" s="18"/>
    </row>
    <row r="119" spans="1:66" ht="12.75" customHeight="1" x14ac:dyDescent="0.25">
      <c r="A119" s="322"/>
      <c r="B119" s="321"/>
      <c r="C119" s="321"/>
      <c r="D119" s="321"/>
      <c r="E119" s="321"/>
      <c r="F119" s="321"/>
      <c r="G119" s="253"/>
      <c r="H119" s="251"/>
      <c r="I119" s="251"/>
      <c r="J119" s="251"/>
      <c r="K119" s="251"/>
      <c r="L119" s="251"/>
      <c r="M119" s="251"/>
      <c r="N119" s="252"/>
      <c r="O119" s="247">
        <f t="shared" si="12"/>
        <v>0</v>
      </c>
      <c r="P119" s="92"/>
      <c r="Q119" s="99"/>
      <c r="R119" s="99"/>
      <c r="S119" s="43"/>
      <c r="T119" s="18"/>
      <c r="U119" s="18"/>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18"/>
      <c r="BH119" s="18"/>
      <c r="BI119" s="18"/>
      <c r="BJ119" s="18"/>
      <c r="BK119" s="18"/>
      <c r="BL119" s="18"/>
      <c r="BM119" s="18"/>
      <c r="BN119" s="18"/>
    </row>
    <row r="120" spans="1:66" ht="24.75" customHeight="1" x14ac:dyDescent="0.25">
      <c r="A120" s="56" t="s">
        <v>28</v>
      </c>
      <c r="B120" s="248"/>
      <c r="C120" s="248"/>
      <c r="D120" s="248"/>
      <c r="E120" s="248"/>
      <c r="F120" s="248"/>
      <c r="G120" s="248"/>
      <c r="H120" s="248"/>
      <c r="I120" s="248"/>
      <c r="J120" s="248"/>
      <c r="K120" s="248"/>
      <c r="L120" s="248"/>
      <c r="M120" s="248"/>
      <c r="N120" s="248"/>
      <c r="O120" s="246">
        <f>SUM(O110:O119)</f>
        <v>0</v>
      </c>
      <c r="P120" s="92"/>
      <c r="Q120" s="96"/>
      <c r="R120" s="96"/>
      <c r="S120" s="43"/>
      <c r="T120" s="23"/>
      <c r="U120" s="23"/>
      <c r="V120" s="24"/>
      <c r="W120" s="23"/>
      <c r="X120" s="23"/>
      <c r="Y120" s="24"/>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row>
    <row r="121" spans="1:66" ht="78.75" customHeight="1" x14ac:dyDescent="0.25">
      <c r="A121" s="54"/>
      <c r="B121" s="280"/>
      <c r="C121" s="280" t="s">
        <v>50</v>
      </c>
      <c r="D121" s="280" t="s">
        <v>51</v>
      </c>
      <c r="E121" s="280" t="s">
        <v>52</v>
      </c>
      <c r="F121" s="280" t="s">
        <v>205</v>
      </c>
      <c r="G121" s="280" t="s">
        <v>206</v>
      </c>
      <c r="H121" s="280" t="s">
        <v>28</v>
      </c>
      <c r="I121" s="92"/>
      <c r="J121" s="92"/>
      <c r="K121" s="92"/>
      <c r="L121" s="92"/>
      <c r="M121" s="348" t="str">
        <f>IF(H125=O120,"OK","ERRORE - Seleziona una delle opzioni WP e/o Periodo per ogni voce di spesa / ERROR -  Select one of the option WP and/or Period per each single budget line!")</f>
        <v>OK</v>
      </c>
      <c r="N121" s="348"/>
      <c r="O121" s="92"/>
      <c r="P121" s="92"/>
      <c r="Q121" s="92"/>
      <c r="R121" s="92"/>
      <c r="S121" s="18"/>
      <c r="T121" s="18"/>
      <c r="U121" s="18"/>
      <c r="V121" s="283"/>
      <c r="W121" s="11"/>
      <c r="X121" s="20"/>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18"/>
      <c r="BH121" s="18"/>
      <c r="BI121" s="18"/>
      <c r="BJ121" s="18"/>
      <c r="BK121" s="18"/>
      <c r="BL121" s="18"/>
      <c r="BM121" s="18"/>
      <c r="BN121" s="18"/>
    </row>
    <row r="122" spans="1:66" ht="13.5" customHeight="1" x14ac:dyDescent="0.25">
      <c r="A122" s="280" t="s">
        <v>15</v>
      </c>
      <c r="B122" s="83"/>
      <c r="C122" s="55">
        <f>SUMPRODUCT(($J$110:$J$119="P1")*($I$110:$I$119&lt;&gt;"")*($I$110:$I$119="WP1")*($O$110:$O$119))</f>
        <v>0</v>
      </c>
      <c r="D122" s="55">
        <f>SUMPRODUCT(($J$110:$J$119="P1")*($I$110:$I$119&lt;&gt;"")*($I$110:$I$119="WP2")*($O$110:$O$119))</f>
        <v>0</v>
      </c>
      <c r="E122" s="55">
        <f>SUMPRODUCT(($J$110:$J$119="P1")*($I$110:$I$119&lt;&gt;"")*($I$110:$I$119="WP3")*($O$110:$O$119))</f>
        <v>0</v>
      </c>
      <c r="F122" s="55">
        <f>SUMPRODUCT(($J$110:$J$119="P1")*($I$110:$I$119&lt;&gt;"")*($I$110:$I$119="WP4")*($O$110:$O$119))</f>
        <v>0</v>
      </c>
      <c r="G122" s="55">
        <f>SUMPRODUCT(($J$110:$J$119="P1")*($I$110:$I$119&lt;&gt;"")*($I$110:$I$119="WP5")*($O$110:$O$119))</f>
        <v>0</v>
      </c>
      <c r="H122" s="90">
        <f>SUM(C122:G122)</f>
        <v>0</v>
      </c>
      <c r="I122" s="92"/>
      <c r="J122" s="92"/>
      <c r="K122" s="92"/>
      <c r="L122" s="19"/>
      <c r="M122" s="349"/>
      <c r="N122" s="349"/>
      <c r="O122" s="92"/>
      <c r="P122" s="92"/>
      <c r="Q122" s="92"/>
      <c r="R122" s="92"/>
      <c r="S122" s="18"/>
      <c r="T122" s="18"/>
      <c r="U122" s="18"/>
      <c r="V122" s="283"/>
      <c r="W122" s="11"/>
      <c r="X122" s="26"/>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18"/>
      <c r="BH122" s="18"/>
      <c r="BI122" s="18"/>
      <c r="BJ122" s="18"/>
      <c r="BK122" s="18"/>
      <c r="BL122" s="18"/>
      <c r="BM122" s="18"/>
      <c r="BN122" s="18"/>
    </row>
    <row r="123" spans="1:66" ht="13.5" customHeight="1" x14ac:dyDescent="0.25">
      <c r="A123" s="280" t="s">
        <v>16</v>
      </c>
      <c r="B123" s="83"/>
      <c r="C123" s="55">
        <f>SUMPRODUCT(($J$110:$J$119="P2")*($I$110:$I$119&lt;&gt;"")*($I$110:$I$119="WP1")*($O$110:$O$119))</f>
        <v>0</v>
      </c>
      <c r="D123" s="55">
        <f>SUMPRODUCT(($J$110:$J$119="P2")*($I$110:$I$119&lt;&gt;"")*($I$110:$I$119="WP2")*($O$110:$O$119))</f>
        <v>0</v>
      </c>
      <c r="E123" s="55">
        <f>SUMPRODUCT(($J$110:$J$119="P2")*($I$110:$I$119&lt;&gt;"")*($I$110:$I$119="WP3")*($O$110:$O$119))</f>
        <v>0</v>
      </c>
      <c r="F123" s="55">
        <f>SUMPRODUCT(($J$110:$J$119="P2")*($I$110:$I$119&lt;&gt;"")*($I$110:$I$119="WP4")*($O$110:$O$119))</f>
        <v>0</v>
      </c>
      <c r="G123" s="55">
        <f>SUMPRODUCT(($J$110:$J$119="P2")*($I$110:$I$119&lt;&gt;"")*($I$110:$I$119="WP5")*($O$110:$O$119))</f>
        <v>0</v>
      </c>
      <c r="H123" s="90">
        <f t="shared" ref="H123:H124" si="13">SUM(C123:G123)</f>
        <v>0</v>
      </c>
      <c r="I123" s="92"/>
      <c r="J123" s="92"/>
      <c r="K123" s="92"/>
      <c r="L123" s="92"/>
      <c r="M123" s="349"/>
      <c r="N123" s="349"/>
      <c r="O123" s="92"/>
      <c r="P123" s="92"/>
      <c r="Q123" s="92"/>
      <c r="R123" s="92"/>
      <c r="S123" s="18"/>
      <c r="T123" s="18"/>
      <c r="U123" s="18"/>
      <c r="V123" s="283"/>
      <c r="W123" s="11"/>
      <c r="X123" s="26"/>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18"/>
      <c r="BH123" s="18"/>
      <c r="BI123" s="18"/>
      <c r="BJ123" s="18"/>
      <c r="BK123" s="18"/>
      <c r="BL123" s="18"/>
      <c r="BM123" s="18"/>
      <c r="BN123" s="18"/>
    </row>
    <row r="124" spans="1:66" ht="13.5" customHeight="1" x14ac:dyDescent="0.25">
      <c r="A124" s="280" t="s">
        <v>20</v>
      </c>
      <c r="B124" s="83"/>
      <c r="C124" s="55">
        <f>SUMPRODUCT(($J$110:$J$119="P3")*($I$110:$I$119&lt;&gt;"")*($I$110:$I$119="WP1")*($O$110:$O$119))</f>
        <v>0</v>
      </c>
      <c r="D124" s="55">
        <f>SUMPRODUCT(($J$110:$J$119="P3")*($I$110:$I$119&lt;&gt;"")*($I$110:$I$119="WP2")*($O$110:$O$119))</f>
        <v>0</v>
      </c>
      <c r="E124" s="55">
        <f>SUMPRODUCT(($J$110:$J$119="P3")*($I$110:$I$119&lt;&gt;"")*($I$110:$I$119="WP3")*($O$110:$O$119))</f>
        <v>0</v>
      </c>
      <c r="F124" s="55">
        <f>SUMPRODUCT(($J$110:$J$119="P3")*($I$110:$I$119&lt;&gt;"")*($I$110:$I$119="WP4")*($O$110:$O$119))</f>
        <v>0</v>
      </c>
      <c r="G124" s="55">
        <f>SUMPRODUCT(($J$110:$J$119="P3")*($I$110:$I$119&lt;&gt;"")*($I$110:$I$119="WP5")*($O$110:$O$119))</f>
        <v>0</v>
      </c>
      <c r="H124" s="90">
        <f t="shared" si="13"/>
        <v>0</v>
      </c>
      <c r="I124" s="92"/>
      <c r="J124" s="92"/>
      <c r="K124" s="92"/>
      <c r="L124" s="92"/>
      <c r="M124" s="349"/>
      <c r="N124" s="349"/>
      <c r="O124" s="92"/>
      <c r="P124" s="92"/>
      <c r="Q124" s="92"/>
      <c r="R124" s="92"/>
      <c r="S124" s="18"/>
      <c r="T124" s="18"/>
      <c r="U124" s="18"/>
      <c r="V124" s="283"/>
      <c r="W124" s="11"/>
      <c r="X124" s="26"/>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18"/>
      <c r="BH124" s="18"/>
      <c r="BI124" s="18"/>
      <c r="BJ124" s="18"/>
      <c r="BK124" s="18"/>
      <c r="BL124" s="18"/>
      <c r="BM124" s="18"/>
      <c r="BN124" s="18"/>
    </row>
    <row r="125" spans="1:66" ht="13.5" customHeight="1" x14ac:dyDescent="0.25">
      <c r="A125" s="56" t="s">
        <v>28</v>
      </c>
      <c r="B125" s="84"/>
      <c r="C125" s="57">
        <f>SUM(C122:C124)</f>
        <v>0</v>
      </c>
      <c r="D125" s="57">
        <f>SUM(D122:D124)</f>
        <v>0</v>
      </c>
      <c r="E125" s="57">
        <f>SUM(E122:E124)</f>
        <v>0</v>
      </c>
      <c r="F125" s="57">
        <f t="shared" ref="F125:G125" si="14">SUM(F122:F124)</f>
        <v>0</v>
      </c>
      <c r="G125" s="57">
        <f t="shared" si="14"/>
        <v>0</v>
      </c>
      <c r="H125" s="57">
        <f>SUM(H122:H124)</f>
        <v>0</v>
      </c>
      <c r="I125" s="92"/>
      <c r="J125" s="92"/>
      <c r="K125" s="92"/>
      <c r="L125" s="92"/>
      <c r="M125" s="349"/>
      <c r="N125" s="349"/>
      <c r="O125" s="92"/>
      <c r="P125" s="92"/>
      <c r="Q125" s="92"/>
      <c r="R125" s="92"/>
      <c r="S125" s="18"/>
      <c r="T125" s="18"/>
      <c r="U125" s="18"/>
      <c r="V125" s="283"/>
      <c r="W125" s="11"/>
      <c r="X125" s="26"/>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18"/>
      <c r="BH125" s="18"/>
      <c r="BI125" s="18"/>
      <c r="BJ125" s="18"/>
      <c r="BK125" s="18"/>
      <c r="BL125" s="18"/>
      <c r="BM125" s="18"/>
      <c r="BN125" s="18"/>
    </row>
    <row r="126" spans="1:66" s="42" customFormat="1" ht="47.25" customHeight="1" x14ac:dyDescent="0.25">
      <c r="A126" s="56" t="s">
        <v>138</v>
      </c>
      <c r="B126" s="84"/>
      <c r="C126" s="57">
        <f>SUMPRODUCT(($I$110:$I$119="WP1")*($H$110:$H$119&lt;&gt;"")*($H$110:$H$119="SI/YES")*($O$110:$O$119))</f>
        <v>0</v>
      </c>
      <c r="D126" s="57">
        <f>SUMPRODUCT(($I$110:$I$119="WP2")*($H$110:$H$119&lt;&gt;"")*($H$110:$H$119="SI/YES")*($O$110:$O$119))</f>
        <v>0</v>
      </c>
      <c r="E126" s="57">
        <f>SUMPRODUCT(($I$110:$I$119="WP3")*($H$110:$H$119&lt;&gt;"")*($H$110:$H$119="SI/YES")*($O$110:$O$119))</f>
        <v>0</v>
      </c>
      <c r="F126" s="57">
        <f>SUMPRODUCT(($I$110:$I$119="WP4")*($H$110:$H$119&lt;&gt;"")*($H$110:$H$119="SI/YES")*($O$110:$O$119))</f>
        <v>0</v>
      </c>
      <c r="G126" s="57">
        <f>SUMPRODUCT(($I$110:$I$119="WP5")*($H$110:$H$119&lt;&gt;"")*($H$110:$H$119="SI/YES")*($O$110:$O$119))</f>
        <v>0</v>
      </c>
      <c r="H126" s="57">
        <f>SUM(C126:G126)</f>
        <v>0</v>
      </c>
      <c r="I126" s="92"/>
      <c r="J126" s="92"/>
      <c r="K126" s="19"/>
      <c r="L126" s="19"/>
      <c r="M126" s="19"/>
      <c r="N126" s="19"/>
      <c r="O126" s="19"/>
      <c r="P126" s="19"/>
      <c r="Q126" s="19"/>
      <c r="R126" s="19"/>
      <c r="S126" s="20"/>
      <c r="T126" s="20"/>
      <c r="U126" s="20"/>
      <c r="V126" s="20"/>
      <c r="W126" s="20"/>
      <c r="X126" s="20"/>
      <c r="Y126" s="20"/>
      <c r="Z126" s="20"/>
      <c r="AA126" s="20"/>
      <c r="AB126" s="20"/>
      <c r="AC126" s="20"/>
      <c r="AD126" s="20"/>
      <c r="AE126" s="283"/>
      <c r="AF126" s="283"/>
      <c r="AG126" s="283"/>
      <c r="AH126" s="283"/>
      <c r="AI126" s="283"/>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row>
    <row r="127" spans="1:66" s="42" customFormat="1" ht="5.25" customHeight="1" x14ac:dyDescent="0.25">
      <c r="A127" s="19"/>
      <c r="B127" s="19"/>
      <c r="C127" s="19"/>
      <c r="D127" s="19"/>
      <c r="E127" s="19"/>
      <c r="F127" s="19"/>
      <c r="G127" s="19"/>
      <c r="H127" s="19"/>
      <c r="I127" s="19"/>
      <c r="J127" s="19"/>
      <c r="K127" s="19"/>
      <c r="L127" s="19"/>
      <c r="M127" s="19"/>
      <c r="N127" s="19"/>
      <c r="O127" s="19"/>
      <c r="P127" s="19"/>
      <c r="Q127" s="19"/>
      <c r="R127" s="19"/>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row>
    <row r="128" spans="1:66" s="42" customFormat="1" ht="6" customHeight="1" x14ac:dyDescent="0.25">
      <c r="A128" s="13"/>
      <c r="B128" s="13"/>
      <c r="C128" s="13"/>
      <c r="D128" s="13"/>
      <c r="E128" s="13"/>
      <c r="F128" s="13"/>
      <c r="G128" s="13"/>
      <c r="H128" s="13"/>
      <c r="I128" s="13"/>
      <c r="J128" s="13"/>
      <c r="K128" s="13"/>
      <c r="L128" s="13"/>
      <c r="M128" s="13"/>
      <c r="N128" s="13"/>
      <c r="O128" s="13"/>
      <c r="P128" s="13"/>
      <c r="Q128" s="13"/>
      <c r="R128" s="1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row>
    <row r="129" spans="1:260" ht="16.5" customHeight="1" x14ac:dyDescent="0.25">
      <c r="A129" s="85" t="s">
        <v>120</v>
      </c>
      <c r="B129" s="17"/>
      <c r="C129" s="17"/>
      <c r="D129" s="17"/>
      <c r="E129" s="17"/>
      <c r="F129" s="17"/>
      <c r="G129" s="17"/>
      <c r="H129" s="17"/>
      <c r="I129" s="17"/>
      <c r="J129" s="17"/>
      <c r="K129" s="17"/>
      <c r="L129" s="17"/>
      <c r="M129" s="17"/>
      <c r="N129" s="17"/>
      <c r="O129" s="1"/>
      <c r="P129" s="1"/>
      <c r="Q129" s="1"/>
      <c r="R129" s="1"/>
    </row>
    <row r="130" spans="1:260" s="32" customFormat="1" ht="6.75" customHeight="1" x14ac:dyDescent="0.25">
      <c r="A130" s="28"/>
      <c r="B130" s="28"/>
      <c r="C130" s="28"/>
      <c r="D130" s="28"/>
      <c r="E130" s="28"/>
      <c r="F130" s="28"/>
      <c r="G130" s="28"/>
      <c r="H130" s="28"/>
      <c r="I130" s="28"/>
      <c r="J130" s="28"/>
      <c r="K130" s="28"/>
      <c r="L130" s="28"/>
      <c r="M130" s="28"/>
      <c r="N130" s="28"/>
      <c r="O130" s="28"/>
      <c r="P130" s="28"/>
      <c r="Q130" s="28"/>
      <c r="R130" s="28"/>
      <c r="IZ130" s="2"/>
    </row>
    <row r="131" spans="1:260" s="32" customFormat="1" ht="36" customHeight="1" x14ac:dyDescent="0.25">
      <c r="A131" s="332" t="s">
        <v>139</v>
      </c>
      <c r="B131" s="332"/>
      <c r="C131" s="332"/>
      <c r="D131" s="332"/>
      <c r="E131" s="332"/>
      <c r="F131" s="332"/>
      <c r="G131" s="332"/>
      <c r="H131" s="332"/>
      <c r="I131" s="332"/>
      <c r="J131" s="332"/>
      <c r="K131" s="332"/>
      <c r="L131" s="332"/>
      <c r="M131" s="332"/>
      <c r="N131" s="332"/>
      <c r="O131" s="332"/>
      <c r="P131" s="278"/>
      <c r="Q131" s="278"/>
      <c r="R131" s="278"/>
      <c r="IZ131" s="2"/>
    </row>
    <row r="132" spans="1:260" ht="24" customHeight="1" x14ac:dyDescent="0.25">
      <c r="A132" s="322" t="s">
        <v>121</v>
      </c>
      <c r="B132" s="342" t="s">
        <v>23</v>
      </c>
      <c r="C132" s="343"/>
      <c r="D132" s="343"/>
      <c r="E132" s="343"/>
      <c r="F132" s="344"/>
      <c r="G132" s="341" t="s">
        <v>26</v>
      </c>
      <c r="H132" s="337" t="s">
        <v>113</v>
      </c>
      <c r="I132" s="337"/>
      <c r="J132" s="337"/>
      <c r="K132" s="337"/>
      <c r="L132" s="337"/>
      <c r="M132" s="337"/>
      <c r="N132" s="337"/>
      <c r="O132" s="337"/>
      <c r="P132" s="1"/>
      <c r="Q132" s="97"/>
      <c r="R132" s="97"/>
      <c r="S132" s="20"/>
      <c r="T132" s="20"/>
      <c r="U132" s="20"/>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D132" s="331"/>
      <c r="BE132" s="331"/>
      <c r="BF132" s="331"/>
    </row>
    <row r="133" spans="1:260" ht="67.5" customHeight="1" x14ac:dyDescent="0.25">
      <c r="A133" s="322"/>
      <c r="B133" s="345"/>
      <c r="C133" s="346"/>
      <c r="D133" s="346"/>
      <c r="E133" s="346"/>
      <c r="F133" s="347"/>
      <c r="G133" s="341"/>
      <c r="H133" s="284" t="s">
        <v>128</v>
      </c>
      <c r="I133" s="270" t="s">
        <v>100</v>
      </c>
      <c r="J133" s="285" t="s">
        <v>114</v>
      </c>
      <c r="K133" s="285" t="s">
        <v>27</v>
      </c>
      <c r="L133" s="270" t="s">
        <v>109</v>
      </c>
      <c r="M133" s="270" t="s">
        <v>110</v>
      </c>
      <c r="N133" s="270" t="s">
        <v>111</v>
      </c>
      <c r="O133" s="280" t="s">
        <v>101</v>
      </c>
      <c r="P133" s="1"/>
      <c r="Q133" s="98"/>
      <c r="R133" s="98"/>
      <c r="S133" s="21"/>
      <c r="V133" s="283"/>
      <c r="W133" s="21"/>
      <c r="X133" s="21"/>
      <c r="Y133" s="21"/>
      <c r="Z133" s="283"/>
      <c r="AA133" s="21"/>
      <c r="AB133" s="21"/>
      <c r="AC133" s="21"/>
      <c r="AD133" s="283"/>
      <c r="AE133" s="21"/>
      <c r="AF133" s="21"/>
      <c r="AG133" s="21"/>
      <c r="AH133" s="283"/>
      <c r="AI133" s="21"/>
      <c r="AJ133" s="21"/>
      <c r="AK133" s="21"/>
      <c r="AL133" s="283"/>
      <c r="AM133" s="21"/>
      <c r="AN133" s="21"/>
      <c r="AO133" s="21"/>
      <c r="AP133" s="283"/>
      <c r="AQ133" s="21"/>
      <c r="AR133" s="21"/>
      <c r="AS133" s="21"/>
      <c r="AT133" s="283"/>
      <c r="AU133" s="21"/>
      <c r="AV133" s="21"/>
      <c r="AW133" s="21"/>
      <c r="AX133" s="283"/>
      <c r="AY133" s="21"/>
      <c r="AZ133" s="21"/>
      <c r="BA133" s="21"/>
      <c r="BB133" s="283"/>
      <c r="BC133" s="21"/>
      <c r="BD133" s="21"/>
      <c r="BE133" s="21"/>
      <c r="BF133" s="331"/>
    </row>
    <row r="134" spans="1:260" ht="15" customHeight="1" x14ac:dyDescent="0.25">
      <c r="A134" s="322"/>
      <c r="B134" s="321"/>
      <c r="C134" s="321"/>
      <c r="D134" s="321"/>
      <c r="E134" s="321"/>
      <c r="F134" s="321"/>
      <c r="G134" s="253"/>
      <c r="H134" s="251"/>
      <c r="I134" s="251"/>
      <c r="J134" s="251"/>
      <c r="K134" s="251"/>
      <c r="L134" s="251"/>
      <c r="M134" s="251"/>
      <c r="N134" s="252"/>
      <c r="O134" s="247">
        <f t="shared" ref="O134:O143" si="15">M134*N134</f>
        <v>0</v>
      </c>
      <c r="P134" s="1"/>
      <c r="Q134" s="99"/>
      <c r="R134" s="99"/>
      <c r="S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row>
    <row r="135" spans="1:260" ht="16.5" customHeight="1" x14ac:dyDescent="0.25">
      <c r="A135" s="322"/>
      <c r="B135" s="321"/>
      <c r="C135" s="321"/>
      <c r="D135" s="321"/>
      <c r="E135" s="321"/>
      <c r="F135" s="321"/>
      <c r="G135" s="253"/>
      <c r="H135" s="251"/>
      <c r="I135" s="251"/>
      <c r="J135" s="251"/>
      <c r="K135" s="251"/>
      <c r="L135" s="251"/>
      <c r="M135" s="251"/>
      <c r="N135" s="252"/>
      <c r="O135" s="247">
        <f t="shared" si="15"/>
        <v>0</v>
      </c>
      <c r="P135" s="1"/>
      <c r="Q135" s="99"/>
      <c r="R135" s="99"/>
      <c r="S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row>
    <row r="136" spans="1:260" ht="15" customHeight="1" x14ac:dyDescent="0.25">
      <c r="A136" s="322"/>
      <c r="B136" s="321"/>
      <c r="C136" s="321"/>
      <c r="D136" s="321"/>
      <c r="E136" s="321"/>
      <c r="F136" s="321"/>
      <c r="G136" s="253"/>
      <c r="H136" s="251"/>
      <c r="I136" s="251"/>
      <c r="J136" s="251"/>
      <c r="K136" s="251"/>
      <c r="L136" s="251"/>
      <c r="M136" s="251"/>
      <c r="N136" s="252"/>
      <c r="O136" s="247">
        <f t="shared" si="15"/>
        <v>0</v>
      </c>
      <c r="P136" s="1"/>
      <c r="Q136" s="99"/>
      <c r="R136" s="99"/>
      <c r="S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row>
    <row r="137" spans="1:260" ht="15" customHeight="1" x14ac:dyDescent="0.25">
      <c r="A137" s="322"/>
      <c r="B137" s="321"/>
      <c r="C137" s="321"/>
      <c r="D137" s="321"/>
      <c r="E137" s="321"/>
      <c r="F137" s="321"/>
      <c r="G137" s="253"/>
      <c r="H137" s="251"/>
      <c r="I137" s="251"/>
      <c r="J137" s="251"/>
      <c r="K137" s="251"/>
      <c r="L137" s="251"/>
      <c r="M137" s="251"/>
      <c r="N137" s="252"/>
      <c r="O137" s="247">
        <f t="shared" si="15"/>
        <v>0</v>
      </c>
      <c r="P137" s="1"/>
      <c r="Q137" s="99"/>
      <c r="R137" s="99"/>
      <c r="S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row>
    <row r="138" spans="1:260" ht="15" customHeight="1" x14ac:dyDescent="0.25">
      <c r="A138" s="322"/>
      <c r="B138" s="321"/>
      <c r="C138" s="321"/>
      <c r="D138" s="321"/>
      <c r="E138" s="321"/>
      <c r="F138" s="321"/>
      <c r="G138" s="253"/>
      <c r="H138" s="251"/>
      <c r="I138" s="251"/>
      <c r="J138" s="251"/>
      <c r="K138" s="251"/>
      <c r="L138" s="251"/>
      <c r="M138" s="251"/>
      <c r="N138" s="252"/>
      <c r="O138" s="247">
        <f t="shared" si="15"/>
        <v>0</v>
      </c>
      <c r="P138" s="1"/>
      <c r="Q138" s="99"/>
      <c r="R138" s="99"/>
      <c r="S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row>
    <row r="139" spans="1:260" ht="15" customHeight="1" x14ac:dyDescent="0.25">
      <c r="A139" s="322"/>
      <c r="B139" s="321"/>
      <c r="C139" s="321"/>
      <c r="D139" s="321"/>
      <c r="E139" s="321"/>
      <c r="F139" s="321"/>
      <c r="G139" s="253"/>
      <c r="H139" s="251"/>
      <c r="I139" s="251"/>
      <c r="J139" s="251"/>
      <c r="K139" s="251"/>
      <c r="L139" s="251"/>
      <c r="M139" s="251"/>
      <c r="N139" s="252"/>
      <c r="O139" s="247">
        <f t="shared" si="15"/>
        <v>0</v>
      </c>
      <c r="P139" s="1"/>
      <c r="Q139" s="99"/>
      <c r="R139" s="99"/>
      <c r="S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row>
    <row r="140" spans="1:260" ht="15" customHeight="1" x14ac:dyDescent="0.25">
      <c r="A140" s="322"/>
      <c r="B140" s="321"/>
      <c r="C140" s="321"/>
      <c r="D140" s="321"/>
      <c r="E140" s="321"/>
      <c r="F140" s="321"/>
      <c r="G140" s="253"/>
      <c r="H140" s="251"/>
      <c r="I140" s="251"/>
      <c r="J140" s="251"/>
      <c r="K140" s="251"/>
      <c r="L140" s="251"/>
      <c r="M140" s="251"/>
      <c r="N140" s="252"/>
      <c r="O140" s="247">
        <f t="shared" si="15"/>
        <v>0</v>
      </c>
      <c r="P140" s="1"/>
      <c r="Q140" s="99"/>
      <c r="R140" s="99"/>
      <c r="S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row>
    <row r="141" spans="1:260" ht="15" customHeight="1" x14ac:dyDescent="0.25">
      <c r="A141" s="322"/>
      <c r="B141" s="321"/>
      <c r="C141" s="321"/>
      <c r="D141" s="321"/>
      <c r="E141" s="321"/>
      <c r="F141" s="321"/>
      <c r="G141" s="253"/>
      <c r="H141" s="251"/>
      <c r="I141" s="251"/>
      <c r="J141" s="251"/>
      <c r="K141" s="251"/>
      <c r="L141" s="251"/>
      <c r="M141" s="251"/>
      <c r="N141" s="252"/>
      <c r="O141" s="247">
        <f t="shared" si="15"/>
        <v>0</v>
      </c>
      <c r="P141" s="1"/>
      <c r="Q141" s="99"/>
      <c r="R141" s="99"/>
      <c r="S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row>
    <row r="142" spans="1:260" ht="15.75" customHeight="1" x14ac:dyDescent="0.25">
      <c r="A142" s="322"/>
      <c r="B142" s="321"/>
      <c r="C142" s="321"/>
      <c r="D142" s="321"/>
      <c r="E142" s="321"/>
      <c r="F142" s="321"/>
      <c r="G142" s="253"/>
      <c r="H142" s="251"/>
      <c r="I142" s="251"/>
      <c r="J142" s="251"/>
      <c r="K142" s="251"/>
      <c r="L142" s="251"/>
      <c r="M142" s="251"/>
      <c r="N142" s="252"/>
      <c r="O142" s="247">
        <f t="shared" si="15"/>
        <v>0</v>
      </c>
      <c r="P142" s="1"/>
      <c r="Q142" s="99"/>
      <c r="R142" s="99"/>
      <c r="S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row>
    <row r="143" spans="1:260" ht="17.25" customHeight="1" x14ac:dyDescent="0.25">
      <c r="A143" s="322"/>
      <c r="B143" s="321"/>
      <c r="C143" s="321"/>
      <c r="D143" s="321"/>
      <c r="E143" s="321"/>
      <c r="F143" s="321"/>
      <c r="G143" s="253"/>
      <c r="H143" s="251"/>
      <c r="I143" s="251"/>
      <c r="J143" s="251"/>
      <c r="K143" s="251"/>
      <c r="L143" s="251"/>
      <c r="M143" s="251"/>
      <c r="N143" s="252"/>
      <c r="O143" s="247">
        <f t="shared" si="15"/>
        <v>0</v>
      </c>
      <c r="P143" s="1"/>
      <c r="Q143" s="99"/>
      <c r="R143" s="99"/>
      <c r="S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row>
    <row r="144" spans="1:260" ht="17.25" customHeight="1" x14ac:dyDescent="0.25">
      <c r="A144" s="56" t="s">
        <v>28</v>
      </c>
      <c r="B144" s="248"/>
      <c r="C144" s="248"/>
      <c r="D144" s="248"/>
      <c r="E144" s="248"/>
      <c r="F144" s="248"/>
      <c r="G144" s="248"/>
      <c r="H144" s="248"/>
      <c r="I144" s="248"/>
      <c r="J144" s="248"/>
      <c r="K144" s="248"/>
      <c r="L144" s="248"/>
      <c r="M144" s="248"/>
      <c r="N144" s="248"/>
      <c r="O144" s="246">
        <f>SUM(O134:O143)</f>
        <v>0</v>
      </c>
      <c r="P144" s="1"/>
      <c r="Q144" s="96"/>
      <c r="R144" s="96"/>
      <c r="S144" s="24"/>
      <c r="T144" s="23"/>
      <c r="U144" s="23"/>
      <c r="V144" s="24"/>
      <c r="W144" s="23"/>
      <c r="X144" s="23"/>
      <c r="Y144" s="24"/>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row>
    <row r="145" spans="1:58" ht="63.75" customHeight="1" x14ac:dyDescent="0.25">
      <c r="A145" s="54"/>
      <c r="B145" s="280"/>
      <c r="C145" s="280" t="s">
        <v>50</v>
      </c>
      <c r="D145" s="280" t="s">
        <v>51</v>
      </c>
      <c r="E145" s="280" t="s">
        <v>52</v>
      </c>
      <c r="F145" s="280" t="s">
        <v>205</v>
      </c>
      <c r="G145" s="280" t="s">
        <v>206</v>
      </c>
      <c r="H145" s="280" t="s">
        <v>28</v>
      </c>
      <c r="I145" s="92"/>
      <c r="J145" s="92"/>
      <c r="K145" s="92"/>
      <c r="L145" s="92"/>
      <c r="M145" s="348" t="str">
        <f>IF(H149=O144,"OK","ERRORE - Seleziona una delle opzioni WP e/o Periodo per ogni voce di spesa / ERROR -  Select one of the option WP and/or Period per each single budget line!")</f>
        <v>OK</v>
      </c>
      <c r="N145" s="348"/>
      <c r="O145" s="92"/>
      <c r="P145" s="1"/>
      <c r="Q145" s="92"/>
      <c r="R145" s="92"/>
      <c r="V145" s="283"/>
      <c r="W145" s="11"/>
      <c r="X145" s="20"/>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row>
    <row r="146" spans="1:58" ht="13.5" customHeight="1" x14ac:dyDescent="0.25">
      <c r="A146" s="280" t="s">
        <v>15</v>
      </c>
      <c r="B146" s="83"/>
      <c r="C146" s="55">
        <f>SUMPRODUCT(($J$134:$J$143="P1")*($I$134:$I$143&lt;&gt;"")*($I$134:$I$143="WP1")*($O$134:$O$143))</f>
        <v>0</v>
      </c>
      <c r="D146" s="55">
        <f>SUMPRODUCT(($J$134:$J$143="P1")*($I$134:$I$143&lt;&gt;"")*($I$134:$I$143="WP2")*($O$134:$O$143))</f>
        <v>0</v>
      </c>
      <c r="E146" s="55">
        <f>SUMPRODUCT(($J$134:$J$143="P1")*($I$134:$I$143&lt;&gt;"")*($I$134:$I$143="WP3")*($O$134:$O$143))</f>
        <v>0</v>
      </c>
      <c r="F146" s="55">
        <f>SUMPRODUCT(($J$134:$J$143="P1")*($I$134:$I$143&lt;&gt;"")*($I$134:$I$143="WP4")*($O$134:$O$143))</f>
        <v>0</v>
      </c>
      <c r="G146" s="55">
        <f>SUMPRODUCT(($J$134:$J$143="P1")*($I$134:$I$143&lt;&gt;"")*($I$134:$I$143="WP5")*($O$134:$O$143))</f>
        <v>0</v>
      </c>
      <c r="H146" s="90">
        <f>SUM(C146:E146)</f>
        <v>0</v>
      </c>
      <c r="I146" s="92"/>
      <c r="J146" s="92"/>
      <c r="K146" s="92"/>
      <c r="L146" s="92"/>
      <c r="M146" s="349"/>
      <c r="N146" s="349"/>
      <c r="O146" s="92"/>
      <c r="P146" s="92"/>
      <c r="Q146" s="92"/>
      <c r="R146" s="92"/>
      <c r="V146" s="283"/>
      <c r="W146" s="11"/>
      <c r="X146" s="26"/>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row>
    <row r="147" spans="1:58" ht="13.5" customHeight="1" x14ac:dyDescent="0.25">
      <c r="A147" s="280" t="s">
        <v>16</v>
      </c>
      <c r="B147" s="83"/>
      <c r="C147" s="55">
        <f>SUMPRODUCT(($J$134:$J$143="P2")*($I$134:$I$143&lt;&gt;"")*($I$134:$I$143="WP1")*($O$134:$O$143))</f>
        <v>0</v>
      </c>
      <c r="D147" s="55">
        <f>SUMPRODUCT(($J$134:$J$143="P2")*($I$134:$I$143&lt;&gt;"")*($I$134:$I$143="WP2")*($O$134:$O$143))</f>
        <v>0</v>
      </c>
      <c r="E147" s="55">
        <f>SUMPRODUCT(($J$134:$J$143="P2")*($I$134:$I$143&lt;&gt;"")*($I$134:$I$143="WP3")*($O$134:$O$143))</f>
        <v>0</v>
      </c>
      <c r="F147" s="55">
        <f>SUMPRODUCT(($J$134:$J$143="P2")*($I$134:$I$143&lt;&gt;"")*($I$134:$I$143="WP4")*($O$134:$O$143))</f>
        <v>0</v>
      </c>
      <c r="G147" s="55">
        <f>SUMPRODUCT(($J$134:$J$143="P2")*($I$134:$I$143&lt;&gt;"")*($I$134:$I$143="WP5")*($O$134:$O$143))</f>
        <v>0</v>
      </c>
      <c r="H147" s="90">
        <f>SUM(C147:E147)</f>
        <v>0</v>
      </c>
      <c r="J147" s="92"/>
      <c r="K147" s="92"/>
      <c r="L147" s="92"/>
      <c r="M147" s="349"/>
      <c r="N147" s="349"/>
      <c r="O147" s="92"/>
      <c r="P147" s="92"/>
      <c r="Q147" s="92"/>
      <c r="R147" s="92"/>
      <c r="V147" s="283"/>
      <c r="W147" s="11"/>
      <c r="X147" s="26"/>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row>
    <row r="148" spans="1:58" ht="13.5" customHeight="1" x14ac:dyDescent="0.25">
      <c r="A148" s="280" t="s">
        <v>20</v>
      </c>
      <c r="B148" s="83"/>
      <c r="C148" s="55">
        <f>SUMPRODUCT(($J$134:$J$143="P3")*($I$134:$I$143&lt;&gt;"")*($I$134:$I$143="WP1")*($O$134:$O$143))</f>
        <v>0</v>
      </c>
      <c r="D148" s="55">
        <f>SUMPRODUCT(($J$134:$J$143="P3")*($I$134:$I$143&lt;&gt;"")*($I$134:$I$143="WP2")*($O$134:$O$143))</f>
        <v>0</v>
      </c>
      <c r="E148" s="55">
        <f>SUMPRODUCT(($J$134:$J$143="P3")*($I$134:$I$143&lt;&gt;"")*($I$134:$I$143="WP3")*($O$134:$O$143))</f>
        <v>0</v>
      </c>
      <c r="F148" s="55">
        <f>SUMPRODUCT(($J$134:$J$143="P3")*($I$134:$I$143&lt;&gt;"")*($I$134:$I$143="WP4")*($O$134:$O$143))</f>
        <v>0</v>
      </c>
      <c r="G148" s="55">
        <f>SUMPRODUCT(($J$134:$J$143="P3")*($I$134:$I$143&lt;&gt;"")*($I$134:$I$143="WP5")*($O$134:$O$143))</f>
        <v>0</v>
      </c>
      <c r="H148" s="90">
        <f>SUM(C148:E148)</f>
        <v>0</v>
      </c>
      <c r="I148" s="92"/>
      <c r="J148" s="92"/>
      <c r="K148" s="92"/>
      <c r="L148" s="92"/>
      <c r="M148" s="349"/>
      <c r="N148" s="349"/>
      <c r="O148" s="92"/>
      <c r="P148" s="92"/>
      <c r="Q148" s="92"/>
      <c r="R148" s="92"/>
      <c r="V148" s="283"/>
      <c r="W148" s="11"/>
      <c r="X148" s="26"/>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row>
    <row r="149" spans="1:58" ht="18" customHeight="1" x14ac:dyDescent="0.25">
      <c r="A149" s="56" t="s">
        <v>28</v>
      </c>
      <c r="B149" s="84"/>
      <c r="C149" s="57">
        <f>SUM(C146:C148)</f>
        <v>0</v>
      </c>
      <c r="D149" s="57">
        <f>SUM(D146:D148)</f>
        <v>0</v>
      </c>
      <c r="E149" s="57">
        <f>SUM(E146:E148)</f>
        <v>0</v>
      </c>
      <c r="F149" s="57">
        <f t="shared" ref="F149:G149" si="16">SUM(F146:F148)</f>
        <v>0</v>
      </c>
      <c r="G149" s="57">
        <f t="shared" si="16"/>
        <v>0</v>
      </c>
      <c r="H149" s="57">
        <f>SUM(H146:H148)</f>
        <v>0</v>
      </c>
      <c r="J149" s="92"/>
      <c r="K149" s="92"/>
      <c r="L149" s="92"/>
      <c r="M149" s="92"/>
      <c r="N149" s="92"/>
      <c r="O149" s="92"/>
      <c r="P149" s="92"/>
      <c r="Q149" s="92"/>
      <c r="R149" s="92"/>
      <c r="S149" s="18"/>
      <c r="T149" s="18"/>
      <c r="U149" s="18"/>
      <c r="V149" s="283"/>
      <c r="W149" s="11"/>
      <c r="X149" s="26"/>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row>
    <row r="150" spans="1:58" s="11" customFormat="1" ht="39" customHeight="1" x14ac:dyDescent="0.25">
      <c r="A150" s="56" t="s">
        <v>138</v>
      </c>
      <c r="B150" s="84"/>
      <c r="C150" s="57">
        <f>SUMPRODUCT(($I$134:$I$143="WP1")*($H$134:$H$143&lt;&gt;"")*($H$134:$H$143="SI/YES")*($O$134:$O$143))</f>
        <v>0</v>
      </c>
      <c r="D150" s="57">
        <f>SUMPRODUCT(($I$134:$I$143="WP2")*($H$134:$H$143&lt;&gt;"")*($H$134:$H$143="SI/YES")*($O$134:$O$143))</f>
        <v>0</v>
      </c>
      <c r="E150" s="57">
        <f>SUMPRODUCT(($I$134:$I$143="WP3")*($H$134:$H$143&lt;&gt;"")*($H$134:$H$143="SI/YES")*($O$134:$O$143))</f>
        <v>0</v>
      </c>
      <c r="F150" s="57">
        <f>SUMPRODUCT(($I$134:$I$143="WP4")*($H$134:$H$143&lt;&gt;"")*($H$134:$H$143="SI/YES")*($O$134:$O$143))</f>
        <v>0</v>
      </c>
      <c r="G150" s="57">
        <f>SUMPRODUCT(($I$134:$I$143="WP5")*($H$134:$H$143&lt;&gt;"")*($H$134:$H$143="SI/YES")*($O$134:$O$143))</f>
        <v>0</v>
      </c>
      <c r="H150" s="57">
        <f ca="1">SUM(C150:H150)</f>
        <v>0</v>
      </c>
      <c r="I150" s="92"/>
      <c r="J150" s="92"/>
      <c r="K150" s="92"/>
      <c r="L150" s="92"/>
      <c r="M150" s="92"/>
      <c r="N150" s="92"/>
      <c r="O150" s="92"/>
      <c r="P150" s="19"/>
      <c r="Q150" s="19"/>
      <c r="R150" s="19"/>
      <c r="S150" s="20"/>
      <c r="T150" s="20"/>
      <c r="U150" s="20"/>
      <c r="V150" s="20"/>
      <c r="W150" s="20"/>
      <c r="X150" s="20"/>
      <c r="Y150" s="20"/>
      <c r="Z150" s="20"/>
      <c r="AA150" s="20"/>
      <c r="AB150" s="20"/>
      <c r="AC150" s="20"/>
      <c r="AD150" s="20"/>
      <c r="AE150" s="20"/>
      <c r="AF150" s="20"/>
      <c r="AG150" s="20"/>
      <c r="AH150" s="20"/>
      <c r="AI150" s="283"/>
      <c r="AJ150" s="283"/>
      <c r="AK150" s="283"/>
      <c r="AL150" s="283"/>
      <c r="AM150" s="283"/>
      <c r="AN150" s="283"/>
      <c r="AO150" s="20"/>
      <c r="AP150" s="20"/>
      <c r="AQ150" s="20"/>
      <c r="AR150" s="20"/>
      <c r="AS150" s="20"/>
      <c r="AT150" s="20"/>
      <c r="AU150" s="20"/>
      <c r="AV150" s="20"/>
      <c r="AW150" s="20"/>
      <c r="AX150" s="20"/>
      <c r="AY150" s="20"/>
      <c r="AZ150" s="20"/>
      <c r="BA150" s="20"/>
      <c r="BB150" s="20"/>
      <c r="BC150" s="20"/>
      <c r="BD150" s="20"/>
      <c r="BE150" s="20"/>
      <c r="BF150" s="20"/>
    </row>
    <row r="151" spans="1:58" s="11" customFormat="1" ht="16.5" customHeight="1" x14ac:dyDescent="0.25">
      <c r="A151" s="19"/>
      <c r="B151" s="19"/>
      <c r="C151" s="19"/>
      <c r="D151" s="19"/>
      <c r="E151" s="19"/>
      <c r="F151" s="19"/>
      <c r="G151" s="19"/>
      <c r="H151" s="19"/>
      <c r="I151" s="19"/>
      <c r="J151" s="19"/>
      <c r="K151" s="19"/>
      <c r="L151" s="19"/>
      <c r="M151" s="19"/>
      <c r="N151" s="19"/>
      <c r="O151" s="19"/>
      <c r="P151" s="19"/>
      <c r="Q151" s="19"/>
      <c r="R151" s="19"/>
      <c r="S151" s="20"/>
      <c r="T151" s="20"/>
      <c r="U151" s="20"/>
      <c r="V151" s="20"/>
      <c r="W151" s="20"/>
      <c r="X151" s="20"/>
      <c r="Y151" s="20"/>
      <c r="Z151" s="20"/>
      <c r="AA151" s="20"/>
      <c r="AB151" s="20"/>
      <c r="AC151" s="20"/>
      <c r="AD151" s="20"/>
      <c r="AE151" s="20"/>
      <c r="AF151" s="20"/>
      <c r="AG151" s="20"/>
      <c r="AH151" s="20"/>
      <c r="AI151" s="283"/>
      <c r="AJ151" s="283"/>
      <c r="AK151" s="283"/>
      <c r="AL151" s="283"/>
      <c r="AM151" s="283"/>
      <c r="AN151" s="283"/>
      <c r="AO151" s="20"/>
      <c r="AP151" s="20"/>
      <c r="AQ151" s="20"/>
      <c r="AR151" s="20"/>
      <c r="AS151" s="20"/>
      <c r="AT151" s="20"/>
      <c r="AU151" s="20"/>
      <c r="AV151" s="20"/>
      <c r="AW151" s="20"/>
      <c r="AX151" s="20"/>
      <c r="AY151" s="20"/>
      <c r="AZ151" s="20"/>
      <c r="BA151" s="20"/>
      <c r="BB151" s="20"/>
      <c r="BC151" s="20"/>
      <c r="BD151" s="20"/>
      <c r="BE151" s="20"/>
      <c r="BF151" s="20"/>
    </row>
    <row r="152" spans="1:58" s="11" customFormat="1" ht="16.5" customHeight="1" x14ac:dyDescent="0.25">
      <c r="A152" s="85" t="s">
        <v>124</v>
      </c>
      <c r="B152" s="19"/>
      <c r="C152" s="19"/>
      <c r="D152" s="19"/>
      <c r="E152" s="19"/>
      <c r="F152" s="19"/>
      <c r="G152" s="19"/>
      <c r="H152" s="19"/>
      <c r="I152" s="19"/>
      <c r="J152" s="19"/>
      <c r="K152" s="19"/>
      <c r="L152" s="19"/>
      <c r="M152" s="19"/>
      <c r="N152" s="19"/>
      <c r="O152" s="19"/>
      <c r="P152" s="19"/>
      <c r="Q152" s="19"/>
      <c r="R152" s="19"/>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row>
    <row r="153" spans="1:58" s="11" customFormat="1" ht="9.75" customHeight="1" x14ac:dyDescent="0.25">
      <c r="A153" s="16"/>
      <c r="B153" s="19"/>
      <c r="C153" s="19"/>
      <c r="D153" s="19"/>
      <c r="E153" s="19"/>
      <c r="F153" s="19"/>
      <c r="G153" s="19"/>
      <c r="H153" s="19"/>
      <c r="I153" s="19"/>
      <c r="J153" s="19"/>
      <c r="K153" s="19"/>
      <c r="L153" s="19"/>
      <c r="M153" s="19"/>
      <c r="N153" s="19"/>
      <c r="O153" s="19"/>
      <c r="P153" s="19"/>
      <c r="Q153" s="19"/>
      <c r="R153" s="19"/>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row>
    <row r="154" spans="1:58" ht="84.75" customHeight="1" x14ac:dyDescent="0.25">
      <c r="A154" s="54"/>
      <c r="B154" s="280"/>
      <c r="C154" s="280" t="s">
        <v>50</v>
      </c>
      <c r="D154" s="280" t="s">
        <v>51</v>
      </c>
      <c r="E154" s="280" t="s">
        <v>52</v>
      </c>
      <c r="F154" s="280" t="s">
        <v>205</v>
      </c>
      <c r="G154" s="280" t="s">
        <v>206</v>
      </c>
      <c r="H154" s="280" t="s">
        <v>28</v>
      </c>
      <c r="I154" s="92"/>
      <c r="J154" s="92"/>
      <c r="K154" s="92"/>
      <c r="L154" s="92"/>
      <c r="M154" s="92"/>
      <c r="N154" s="92"/>
      <c r="O154" s="92"/>
      <c r="P154" s="92"/>
      <c r="Q154" s="92"/>
      <c r="R154" s="92"/>
      <c r="V154" s="283"/>
      <c r="W154" s="11"/>
      <c r="X154" s="20"/>
      <c r="Y154" s="283"/>
      <c r="Z154" s="283"/>
      <c r="AA154" s="283"/>
      <c r="AB154" s="283"/>
      <c r="AC154" s="283"/>
      <c r="AD154" s="283"/>
      <c r="AE154" s="283"/>
      <c r="AF154" s="283"/>
      <c r="AG154" s="283"/>
      <c r="AH154" s="77"/>
      <c r="AI154" s="77"/>
      <c r="AJ154" s="77"/>
      <c r="AK154" s="77"/>
      <c r="AL154" s="77"/>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row>
    <row r="155" spans="1:58" ht="51.75" customHeight="1" x14ac:dyDescent="0.25">
      <c r="A155" s="280" t="s">
        <v>195</v>
      </c>
      <c r="B155" s="83"/>
      <c r="C155" s="93">
        <f>H47</f>
        <v>0</v>
      </c>
      <c r="D155" s="291">
        <v>0</v>
      </c>
      <c r="E155" s="291">
        <v>0</v>
      </c>
      <c r="F155" s="291">
        <v>0</v>
      </c>
      <c r="G155" s="291">
        <v>0</v>
      </c>
      <c r="H155" s="95">
        <f>SUM(C155:G155)</f>
        <v>0</v>
      </c>
      <c r="I155" s="92"/>
      <c r="J155" s="92"/>
      <c r="K155" s="92"/>
      <c r="L155" s="92"/>
      <c r="M155" s="92"/>
      <c r="N155" s="92"/>
      <c r="O155" s="92"/>
      <c r="P155" s="92"/>
      <c r="Q155" s="92"/>
      <c r="R155" s="92"/>
      <c r="V155" s="283"/>
      <c r="W155" s="11"/>
      <c r="X155" s="26"/>
      <c r="Y155" s="283"/>
      <c r="Z155" s="283"/>
      <c r="AA155" s="283"/>
      <c r="AB155" s="283"/>
      <c r="AC155" s="283"/>
      <c r="AD155" s="283"/>
      <c r="AE155" s="283"/>
      <c r="AF155" s="283"/>
      <c r="AG155" s="283"/>
      <c r="AH155" s="78"/>
      <c r="AI155" s="78"/>
      <c r="AJ155" s="78"/>
      <c r="AK155" s="78"/>
      <c r="AL155" s="78"/>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row>
    <row r="156" spans="1:58" ht="57" customHeight="1" x14ac:dyDescent="0.25">
      <c r="A156" s="280" t="s">
        <v>62</v>
      </c>
      <c r="B156" s="83"/>
      <c r="C156" s="93">
        <f>H55</f>
        <v>0</v>
      </c>
      <c r="D156" s="291">
        <v>0</v>
      </c>
      <c r="E156" s="291">
        <v>0</v>
      </c>
      <c r="F156" s="291">
        <v>0</v>
      </c>
      <c r="G156" s="291">
        <v>0</v>
      </c>
      <c r="H156" s="95">
        <f>SUM(C156:G156)</f>
        <v>0</v>
      </c>
      <c r="I156" s="92"/>
      <c r="J156" s="92"/>
      <c r="K156" s="92"/>
      <c r="L156" s="92"/>
      <c r="M156" s="92"/>
      <c r="N156" s="92"/>
      <c r="O156" s="92"/>
      <c r="P156" s="92"/>
      <c r="Q156" s="92"/>
      <c r="R156" s="92"/>
      <c r="V156" s="283"/>
      <c r="W156" s="11"/>
      <c r="X156" s="26"/>
      <c r="Y156" s="283"/>
      <c r="Z156" s="283"/>
      <c r="AA156" s="283"/>
      <c r="AB156" s="283"/>
      <c r="AC156" s="283"/>
      <c r="AD156" s="283"/>
      <c r="AE156" s="283"/>
      <c r="AF156" s="283"/>
      <c r="AG156" s="283"/>
      <c r="AH156" s="78"/>
      <c r="AI156" s="78"/>
      <c r="AJ156" s="78"/>
      <c r="AK156" s="78"/>
      <c r="AL156" s="78"/>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row>
    <row r="157" spans="1:58" ht="50.25" customHeight="1" x14ac:dyDescent="0.25">
      <c r="A157" s="280" t="str">
        <f>A61</f>
        <v>Spese di viaggio e soggiorno / Travel and accommodation costs</v>
      </c>
      <c r="B157" s="83"/>
      <c r="C157" s="93">
        <f>C78</f>
        <v>0</v>
      </c>
      <c r="D157" s="93">
        <f>D78</f>
        <v>0</v>
      </c>
      <c r="E157" s="93">
        <f t="shared" ref="E157" si="17">E78</f>
        <v>0</v>
      </c>
      <c r="F157" s="93">
        <f>F78</f>
        <v>0</v>
      </c>
      <c r="G157" s="93">
        <f>G78</f>
        <v>0</v>
      </c>
      <c r="H157" s="95">
        <f>SUM(C157:G157)</f>
        <v>0</v>
      </c>
      <c r="I157" s="92"/>
      <c r="J157" s="92"/>
      <c r="K157" s="92"/>
      <c r="L157" s="92"/>
      <c r="M157" s="92"/>
      <c r="N157" s="92"/>
      <c r="O157" s="92"/>
      <c r="P157" s="92"/>
      <c r="Q157" s="92"/>
      <c r="R157" s="92"/>
      <c r="V157" s="283"/>
      <c r="W157" s="11"/>
      <c r="X157" s="26"/>
      <c r="Y157" s="283"/>
      <c r="Z157" s="283"/>
      <c r="AA157" s="283"/>
      <c r="AB157" s="283"/>
      <c r="AC157" s="283"/>
      <c r="AD157" s="283"/>
      <c r="AE157" s="283"/>
      <c r="AF157" s="283"/>
      <c r="AG157" s="283"/>
      <c r="AH157" s="78"/>
      <c r="AI157" s="78"/>
      <c r="AJ157" s="78"/>
      <c r="AK157" s="78"/>
      <c r="AL157" s="78"/>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row>
    <row r="158" spans="1:58" ht="63" customHeight="1" x14ac:dyDescent="0.25">
      <c r="A158" s="280" t="str">
        <f>A85</f>
        <v>Costi per consulenze e servizi / External expertise and services costs</v>
      </c>
      <c r="B158" s="83"/>
      <c r="C158" s="93">
        <f>C102</f>
        <v>0</v>
      </c>
      <c r="D158" s="93">
        <f>D102</f>
        <v>0</v>
      </c>
      <c r="E158" s="93">
        <f t="shared" ref="E158:G158" si="18">E102</f>
        <v>0</v>
      </c>
      <c r="F158" s="93">
        <f t="shared" si="18"/>
        <v>0</v>
      </c>
      <c r="G158" s="93">
        <f t="shared" si="18"/>
        <v>0</v>
      </c>
      <c r="H158" s="95">
        <f t="shared" ref="H158:H159" si="19">SUM(C158:G158)</f>
        <v>0</v>
      </c>
      <c r="I158" s="92"/>
      <c r="J158" s="92"/>
      <c r="K158" s="92"/>
      <c r="L158" s="92"/>
      <c r="M158" s="92"/>
      <c r="N158" s="92"/>
      <c r="O158" s="92"/>
      <c r="P158" s="92"/>
      <c r="Q158" s="92"/>
      <c r="R158" s="92"/>
      <c r="V158" s="283"/>
      <c r="W158" s="11"/>
      <c r="X158" s="26"/>
      <c r="Y158" s="283"/>
      <c r="Z158" s="283"/>
      <c r="AA158" s="283"/>
      <c r="AB158" s="283"/>
      <c r="AC158" s="283"/>
      <c r="AD158" s="283"/>
      <c r="AE158" s="283"/>
      <c r="AF158" s="283"/>
      <c r="AG158" s="283"/>
      <c r="AH158" s="78"/>
      <c r="AI158" s="78"/>
      <c r="AJ158" s="78"/>
      <c r="AK158" s="78"/>
      <c r="AL158" s="78"/>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row>
    <row r="159" spans="1:58" ht="30.75" customHeight="1" x14ac:dyDescent="0.25">
      <c r="A159" s="280" t="str">
        <f>A108</f>
        <v xml:space="preserve">Attrezzature /   Equipment </v>
      </c>
      <c r="B159" s="83"/>
      <c r="C159" s="93">
        <f>C125</f>
        <v>0</v>
      </c>
      <c r="D159" s="93">
        <f>D125</f>
        <v>0</v>
      </c>
      <c r="E159" s="93">
        <f>E125</f>
        <v>0</v>
      </c>
      <c r="F159" s="93">
        <f>F125</f>
        <v>0</v>
      </c>
      <c r="G159" s="93">
        <f>G125</f>
        <v>0</v>
      </c>
      <c r="H159" s="95">
        <f t="shared" si="19"/>
        <v>0</v>
      </c>
      <c r="I159" s="92"/>
      <c r="J159" s="92"/>
      <c r="K159" s="92"/>
      <c r="L159" s="92"/>
      <c r="M159" s="92"/>
      <c r="N159" s="92"/>
      <c r="O159" s="92"/>
      <c r="P159" s="92"/>
      <c r="Q159" s="92"/>
      <c r="R159" s="92"/>
      <c r="V159" s="283"/>
      <c r="W159" s="11"/>
      <c r="X159" s="26"/>
      <c r="Y159" s="283"/>
      <c r="Z159" s="283"/>
      <c r="AA159" s="283"/>
      <c r="AB159" s="283"/>
      <c r="AC159" s="283"/>
      <c r="AD159" s="283"/>
      <c r="AE159" s="283"/>
      <c r="AF159" s="283"/>
      <c r="AG159" s="283"/>
      <c r="AH159" s="78"/>
      <c r="AI159" s="78"/>
      <c r="AJ159" s="78"/>
      <c r="AK159" s="78"/>
      <c r="AL159" s="78"/>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row>
    <row r="160" spans="1:58" ht="36" customHeight="1" x14ac:dyDescent="0.25">
      <c r="A160" s="56" t="s">
        <v>123</v>
      </c>
      <c r="B160" s="83"/>
      <c r="C160" s="91">
        <f>SUM(C$155:C$159)</f>
        <v>0</v>
      </c>
      <c r="D160" s="91">
        <f>SUM(D$155:D$159)</f>
        <v>0</v>
      </c>
      <c r="E160" s="91">
        <f>SUM(E$155:E$159)</f>
        <v>0</v>
      </c>
      <c r="F160" s="91">
        <f t="shared" ref="F160:G160" si="20">SUM(F$155:F$159)</f>
        <v>0</v>
      </c>
      <c r="G160" s="91">
        <f t="shared" si="20"/>
        <v>0</v>
      </c>
      <c r="H160" s="91">
        <f>SUM(H$155:H$159)</f>
        <v>0</v>
      </c>
      <c r="I160" s="92"/>
      <c r="J160" s="92"/>
      <c r="K160" s="92"/>
      <c r="L160" s="92"/>
      <c r="M160" s="92"/>
      <c r="N160" s="92"/>
      <c r="O160" s="92"/>
      <c r="P160" s="92"/>
      <c r="Q160" s="92"/>
      <c r="R160" s="92"/>
      <c r="V160" s="283"/>
      <c r="W160" s="11"/>
      <c r="X160" s="26"/>
      <c r="Y160" s="283"/>
      <c r="Z160" s="283"/>
      <c r="AA160" s="283"/>
      <c r="AB160" s="283"/>
      <c r="AC160" s="283"/>
      <c r="AD160" s="283"/>
      <c r="AE160" s="283"/>
      <c r="AF160" s="283"/>
      <c r="AG160" s="283"/>
      <c r="AH160" s="79"/>
      <c r="AI160" s="79"/>
      <c r="AJ160" s="79"/>
      <c r="AK160" s="79"/>
      <c r="AL160" s="79"/>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row>
    <row r="161" spans="1:58" ht="31.5" customHeight="1" x14ac:dyDescent="0.25">
      <c r="A161" s="56" t="s">
        <v>122</v>
      </c>
      <c r="B161" s="83"/>
      <c r="C161" s="100">
        <f>C149</f>
        <v>0</v>
      </c>
      <c r="D161" s="100">
        <f>D149</f>
        <v>0</v>
      </c>
      <c r="E161" s="100">
        <f>E149</f>
        <v>0</v>
      </c>
      <c r="F161" s="100">
        <f>F149</f>
        <v>0</v>
      </c>
      <c r="G161" s="100">
        <f>G149</f>
        <v>0</v>
      </c>
      <c r="H161" s="101">
        <f>SUM(C161:G161)</f>
        <v>0</v>
      </c>
      <c r="I161" s="92"/>
      <c r="J161" s="92"/>
      <c r="K161" s="92"/>
      <c r="L161" s="92"/>
      <c r="M161" s="92"/>
      <c r="N161" s="92"/>
      <c r="O161" s="92"/>
      <c r="P161" s="92"/>
      <c r="Q161" s="92"/>
      <c r="R161" s="92"/>
      <c r="V161" s="283"/>
      <c r="W161" s="11"/>
      <c r="X161" s="26"/>
      <c r="Y161" s="283"/>
      <c r="Z161" s="283"/>
      <c r="AA161" s="283"/>
      <c r="AB161" s="283"/>
      <c r="AC161" s="283"/>
      <c r="AD161" s="283"/>
      <c r="AE161" s="283"/>
      <c r="AF161" s="283"/>
      <c r="AG161" s="283"/>
      <c r="AH161" s="78"/>
      <c r="AI161" s="78"/>
      <c r="AJ161" s="78"/>
      <c r="AK161" s="78"/>
      <c r="AL161" s="78"/>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row>
    <row r="162" spans="1:58" ht="46.5" customHeight="1" x14ac:dyDescent="0.25">
      <c r="A162" s="56" t="s">
        <v>138</v>
      </c>
      <c r="B162" s="83"/>
      <c r="C162" s="102">
        <f>C79+C103+C126+C150</f>
        <v>0</v>
      </c>
      <c r="D162" s="102">
        <f>D79+D103+D126+D150</f>
        <v>0</v>
      </c>
      <c r="E162" s="102">
        <f>E79+E103+E126+E150</f>
        <v>0</v>
      </c>
      <c r="F162" s="102">
        <f t="shared" ref="F162:G162" si="21">F79+F103+F126+F150</f>
        <v>0</v>
      </c>
      <c r="G162" s="102">
        <f t="shared" si="21"/>
        <v>0</v>
      </c>
      <c r="H162" s="101">
        <f>SUM(C162:G162)</f>
        <v>0</v>
      </c>
      <c r="I162" s="92"/>
      <c r="J162" s="92"/>
      <c r="K162" s="92"/>
      <c r="L162" s="107"/>
      <c r="M162" s="107"/>
      <c r="N162" s="107"/>
      <c r="O162" s="107"/>
      <c r="P162" s="107"/>
      <c r="V162" s="283"/>
      <c r="W162" s="11"/>
      <c r="X162" s="26"/>
      <c r="Y162" s="283"/>
      <c r="Z162" s="283"/>
      <c r="AA162" s="283"/>
      <c r="AB162" s="283"/>
      <c r="AC162" s="283"/>
      <c r="AD162" s="283"/>
      <c r="AE162" s="283"/>
      <c r="AF162" s="283"/>
      <c r="AG162" s="283"/>
      <c r="AH162" s="79"/>
      <c r="AI162" s="79"/>
      <c r="AJ162" s="79"/>
      <c r="AK162" s="79"/>
      <c r="AL162" s="79"/>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row>
    <row r="163" spans="1:58" s="11" customFormat="1" ht="55.8" customHeight="1" x14ac:dyDescent="0.25">
      <c r="A163" s="109" t="s">
        <v>67</v>
      </c>
      <c r="B163" s="83"/>
      <c r="C163" s="110">
        <f>SUM(C$155:C$159)-C149-C162</f>
        <v>0</v>
      </c>
      <c r="D163" s="110">
        <f>SUM(D$155:D$159)-D149-D162</f>
        <v>0</v>
      </c>
      <c r="E163" s="110">
        <f>SUM(E$155:E$159)-E149-E162</f>
        <v>0</v>
      </c>
      <c r="F163" s="110">
        <f t="shared" ref="F163:G163" si="22">SUM(F$155:F$159)-F149-F162</f>
        <v>0</v>
      </c>
      <c r="G163" s="110">
        <f t="shared" si="22"/>
        <v>0</v>
      </c>
      <c r="H163" s="110">
        <f>SUM(H$155:H$159)-H149-H162</f>
        <v>0</v>
      </c>
      <c r="I163" s="92"/>
      <c r="J163" s="92"/>
      <c r="K163" s="92"/>
      <c r="L163" s="92"/>
      <c r="M163" s="19"/>
      <c r="N163" s="19"/>
      <c r="O163" s="19"/>
      <c r="P163" s="19"/>
      <c r="Q163" s="19"/>
      <c r="R163" s="19"/>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row>
    <row r="164" spans="1:58" s="11" customFormat="1" ht="17.25" customHeight="1" x14ac:dyDescent="0.25">
      <c r="A164" s="19"/>
      <c r="B164" s="19"/>
      <c r="C164" s="19"/>
      <c r="D164" s="19"/>
      <c r="E164" s="19"/>
      <c r="F164" s="19"/>
      <c r="G164" s="19"/>
      <c r="H164" s="19"/>
      <c r="I164" s="19"/>
      <c r="J164" s="19"/>
      <c r="K164" s="19"/>
      <c r="L164" s="19"/>
      <c r="M164" s="19"/>
      <c r="N164" s="19"/>
      <c r="O164" s="19"/>
      <c r="P164" s="19"/>
      <c r="Q164" s="19"/>
      <c r="R164" s="19"/>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row>
    <row r="165" spans="1:58" s="11" customFormat="1" ht="16.5" customHeight="1" x14ac:dyDescent="0.25">
      <c r="A165" s="85" t="s">
        <v>125</v>
      </c>
      <c r="B165" s="19"/>
      <c r="C165" s="19"/>
      <c r="D165" s="19"/>
      <c r="E165" s="19"/>
      <c r="F165" s="19"/>
      <c r="G165" s="19"/>
      <c r="H165" s="19"/>
      <c r="I165" s="19"/>
      <c r="J165" s="19"/>
      <c r="K165" s="19"/>
      <c r="L165" s="19"/>
      <c r="M165" s="19"/>
      <c r="N165" s="19"/>
      <c r="O165" s="19"/>
      <c r="P165" s="19"/>
      <c r="Q165" s="19"/>
      <c r="R165" s="19"/>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row>
    <row r="166" spans="1:58" s="11" customFormat="1" ht="6.75" customHeight="1" x14ac:dyDescent="0.25">
      <c r="A166" s="19"/>
      <c r="B166" s="19"/>
      <c r="C166" s="19"/>
      <c r="D166" s="19"/>
      <c r="E166" s="19"/>
      <c r="F166" s="19"/>
      <c r="G166" s="19"/>
      <c r="H166" s="19"/>
      <c r="I166" s="19"/>
      <c r="J166" s="19"/>
      <c r="K166" s="19"/>
      <c r="L166" s="19"/>
      <c r="M166" s="19"/>
      <c r="N166" s="19"/>
      <c r="O166" s="19"/>
      <c r="P166" s="19"/>
      <c r="Q166" s="19"/>
      <c r="R166" s="19"/>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row>
    <row r="167" spans="1:58" ht="74.25" customHeight="1" x14ac:dyDescent="0.25">
      <c r="A167" s="54"/>
      <c r="B167" s="280"/>
      <c r="C167" s="280" t="s">
        <v>50</v>
      </c>
      <c r="D167" s="280" t="s">
        <v>51</v>
      </c>
      <c r="E167" s="280" t="s">
        <v>52</v>
      </c>
      <c r="F167" s="280" t="s">
        <v>205</v>
      </c>
      <c r="G167" s="280" t="s">
        <v>206</v>
      </c>
      <c r="H167" s="280" t="s">
        <v>28</v>
      </c>
      <c r="I167" s="92"/>
      <c r="J167" s="92"/>
      <c r="K167" s="92"/>
      <c r="L167" s="92"/>
      <c r="M167" s="92"/>
      <c r="N167" s="92"/>
      <c r="O167" s="92"/>
      <c r="P167" s="92"/>
      <c r="Q167" s="92"/>
      <c r="R167" s="92"/>
      <c r="V167" s="283"/>
      <c r="W167" s="11"/>
      <c r="X167" s="20"/>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row>
    <row r="168" spans="1:58" ht="13.5" customHeight="1" x14ac:dyDescent="0.25">
      <c r="A168" s="280" t="str">
        <f>Page_2!A46</f>
        <v>P1</v>
      </c>
      <c r="B168" s="94"/>
      <c r="C168" s="93">
        <f>H44+H52+C75+C99+C122</f>
        <v>0</v>
      </c>
      <c r="D168" s="93">
        <f>D75+D99+D122</f>
        <v>0</v>
      </c>
      <c r="E168" s="93">
        <f>E75+E99+E122</f>
        <v>0</v>
      </c>
      <c r="F168" s="93">
        <f>F75+F99+F122</f>
        <v>0</v>
      </c>
      <c r="G168" s="93">
        <f t="shared" ref="G168" si="23">G75+G99+G122</f>
        <v>0</v>
      </c>
      <c r="H168" s="95">
        <f>SUM(C168:G168)</f>
        <v>0</v>
      </c>
      <c r="I168" s="92"/>
      <c r="J168" s="92"/>
      <c r="K168" s="92"/>
      <c r="L168" s="92"/>
      <c r="M168" s="92"/>
      <c r="N168" s="92"/>
      <c r="O168" s="92"/>
      <c r="P168" s="92"/>
      <c r="Q168" s="92"/>
      <c r="R168" s="92"/>
      <c r="V168" s="283"/>
      <c r="W168" s="11"/>
      <c r="X168" s="26"/>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row>
    <row r="169" spans="1:58" ht="13.5" customHeight="1" x14ac:dyDescent="0.25">
      <c r="A169" s="280" t="str">
        <f>Page_2!A47</f>
        <v>P2</v>
      </c>
      <c r="B169" s="94"/>
      <c r="C169" s="93">
        <f>H45+H53+C76+C100+C123</f>
        <v>0</v>
      </c>
      <c r="D169" s="93">
        <f>D76+D100+D123</f>
        <v>0</v>
      </c>
      <c r="E169" s="93">
        <f>E76+E100+E123</f>
        <v>0</v>
      </c>
      <c r="F169" s="93">
        <f t="shared" ref="F169:G170" si="24">F76+F100+F123</f>
        <v>0</v>
      </c>
      <c r="G169" s="93">
        <f t="shared" si="24"/>
        <v>0</v>
      </c>
      <c r="H169" s="95">
        <f t="shared" ref="H169:H170" si="25">SUM(C169:G169)</f>
        <v>0</v>
      </c>
      <c r="I169" s="92"/>
      <c r="J169" s="92"/>
      <c r="K169" s="92"/>
      <c r="L169" s="92"/>
      <c r="M169" s="92"/>
      <c r="N169" s="92"/>
      <c r="O169" s="92"/>
      <c r="P169" s="92"/>
      <c r="Q169" s="92"/>
      <c r="R169" s="92"/>
      <c r="V169" s="283"/>
      <c r="W169" s="11"/>
      <c r="X169" s="26"/>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row>
    <row r="170" spans="1:58" ht="13.5" customHeight="1" x14ac:dyDescent="0.25">
      <c r="A170" s="280" t="str">
        <f>Page_2!A48</f>
        <v>P3</v>
      </c>
      <c r="B170" s="94"/>
      <c r="C170" s="93">
        <f>H46+H54+C77+C101+C124</f>
        <v>0</v>
      </c>
      <c r="D170" s="93">
        <f>D77+D101+D124</f>
        <v>0</v>
      </c>
      <c r="E170" s="93">
        <f>E77+E101+E124</f>
        <v>0</v>
      </c>
      <c r="F170" s="93">
        <f t="shared" si="24"/>
        <v>0</v>
      </c>
      <c r="G170" s="93">
        <f t="shared" si="24"/>
        <v>0</v>
      </c>
      <c r="H170" s="95">
        <f t="shared" si="25"/>
        <v>0</v>
      </c>
      <c r="I170" s="92"/>
      <c r="J170" s="92"/>
      <c r="K170" s="92"/>
      <c r="L170" s="92"/>
      <c r="M170" s="92"/>
      <c r="N170" s="92"/>
      <c r="O170" s="92"/>
      <c r="P170" s="92"/>
      <c r="Q170" s="92"/>
      <c r="R170" s="92"/>
      <c r="V170" s="283"/>
      <c r="W170" s="11"/>
      <c r="X170" s="26"/>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row>
    <row r="171" spans="1:58" ht="36" customHeight="1" x14ac:dyDescent="0.25">
      <c r="A171" s="56" t="s">
        <v>126</v>
      </c>
      <c r="B171" s="94"/>
      <c r="C171" s="91">
        <f>SUM(C$168:C$170)</f>
        <v>0</v>
      </c>
      <c r="D171" s="91">
        <f>SUM(D$168:D$170)</f>
        <v>0</v>
      </c>
      <c r="E171" s="91">
        <f>SUM(E$168:E$170)</f>
        <v>0</v>
      </c>
      <c r="F171" s="91">
        <f t="shared" ref="F171:G171" si="26">SUM(F$168:F$170)</f>
        <v>0</v>
      </c>
      <c r="G171" s="91">
        <f t="shared" si="26"/>
        <v>0</v>
      </c>
      <c r="H171" s="91">
        <f>SUM(H$168:H$170)</f>
        <v>0</v>
      </c>
      <c r="I171" s="92"/>
      <c r="J171" s="92"/>
      <c r="K171" s="92"/>
      <c r="L171" s="92"/>
      <c r="M171" s="92"/>
      <c r="N171" s="92"/>
      <c r="O171" s="92"/>
      <c r="P171" s="92"/>
      <c r="Q171" s="92"/>
      <c r="R171" s="92"/>
      <c r="V171" s="283"/>
      <c r="W171" s="11"/>
      <c r="X171" s="26"/>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row>
    <row r="172" spans="1:58" ht="31.5" customHeight="1" x14ac:dyDescent="0.25">
      <c r="A172" s="56" t="s">
        <v>122</v>
      </c>
      <c r="B172" s="94"/>
      <c r="C172" s="100">
        <f t="shared" ref="C172:G173" si="27">C161</f>
        <v>0</v>
      </c>
      <c r="D172" s="100">
        <f t="shared" si="27"/>
        <v>0</v>
      </c>
      <c r="E172" s="100">
        <f t="shared" si="27"/>
        <v>0</v>
      </c>
      <c r="F172" s="100">
        <f t="shared" si="27"/>
        <v>0</v>
      </c>
      <c r="G172" s="100">
        <f t="shared" si="27"/>
        <v>0</v>
      </c>
      <c r="H172" s="101">
        <f>H161</f>
        <v>0</v>
      </c>
      <c r="I172" s="92"/>
      <c r="J172" s="92"/>
      <c r="K172" s="92"/>
      <c r="L172" s="92"/>
      <c r="M172" s="92"/>
      <c r="N172" s="92"/>
      <c r="O172" s="92"/>
      <c r="P172" s="92"/>
      <c r="Q172" s="92"/>
      <c r="R172" s="92"/>
      <c r="V172" s="283"/>
      <c r="W172" s="11"/>
      <c r="X172" s="26"/>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row>
    <row r="173" spans="1:58" ht="54" customHeight="1" x14ac:dyDescent="0.25">
      <c r="A173" s="56" t="s">
        <v>138</v>
      </c>
      <c r="B173" s="94"/>
      <c r="C173" s="102">
        <f t="shared" si="27"/>
        <v>0</v>
      </c>
      <c r="D173" s="102">
        <f t="shared" si="27"/>
        <v>0</v>
      </c>
      <c r="E173" s="102">
        <f t="shared" si="27"/>
        <v>0</v>
      </c>
      <c r="F173" s="102">
        <f t="shared" si="27"/>
        <v>0</v>
      </c>
      <c r="G173" s="102">
        <f t="shared" si="27"/>
        <v>0</v>
      </c>
      <c r="H173" s="102">
        <f>H162</f>
        <v>0</v>
      </c>
      <c r="I173" s="92"/>
      <c r="J173" s="92"/>
      <c r="K173" s="92"/>
      <c r="L173" s="92"/>
      <c r="M173" s="92"/>
      <c r="N173" s="92"/>
      <c r="O173" s="92"/>
      <c r="P173" s="92"/>
      <c r="Q173" s="92"/>
      <c r="R173" s="92"/>
      <c r="V173" s="283"/>
      <c r="W173" s="11"/>
      <c r="X173" s="26"/>
      <c r="Y173" s="283"/>
      <c r="Z173" s="283"/>
      <c r="AA173" s="283"/>
      <c r="AB173" s="283"/>
      <c r="AC173" s="283"/>
      <c r="AD173" s="283"/>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row>
    <row r="174" spans="1:58" s="11" customFormat="1" ht="54.6" customHeight="1" x14ac:dyDescent="0.25">
      <c r="A174" s="109" t="s">
        <v>67</v>
      </c>
      <c r="B174" s="83"/>
      <c r="C174" s="110">
        <f>C171-C172-C173</f>
        <v>0</v>
      </c>
      <c r="D174" s="110">
        <f t="shared" ref="D174:G174" si="28">D171-D172-D173</f>
        <v>0</v>
      </c>
      <c r="E174" s="110">
        <f t="shared" si="28"/>
        <v>0</v>
      </c>
      <c r="F174" s="110">
        <f t="shared" si="28"/>
        <v>0</v>
      </c>
      <c r="G174" s="110">
        <f t="shared" si="28"/>
        <v>0</v>
      </c>
      <c r="H174" s="110">
        <f>H171-H172-H173</f>
        <v>0</v>
      </c>
      <c r="I174" s="92"/>
      <c r="J174" s="92"/>
      <c r="K174" s="92"/>
      <c r="L174" s="19"/>
      <c r="M174" s="19"/>
      <c r="N174" s="19"/>
      <c r="O174" s="19"/>
      <c r="P174" s="19"/>
      <c r="Q174" s="19"/>
      <c r="R174" s="19"/>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row>
    <row r="175" spans="1:58" ht="17.25" customHeight="1" x14ac:dyDescent="0.25">
      <c r="B175" s="5"/>
      <c r="C175" s="5"/>
      <c r="D175" s="5"/>
      <c r="E175" s="5"/>
      <c r="F175" s="5"/>
      <c r="G175" s="5"/>
      <c r="H175" s="5"/>
      <c r="I175" s="5"/>
      <c r="J175" s="5"/>
      <c r="K175" s="5"/>
      <c r="L175" s="5"/>
      <c r="M175" s="5"/>
      <c r="N175" s="5"/>
    </row>
    <row r="176" spans="1:58" ht="15" customHeight="1" x14ac:dyDescent="0.25">
      <c r="J176" s="7"/>
      <c r="K176" s="7"/>
      <c r="L176" s="7"/>
      <c r="M176" s="7"/>
      <c r="N176" s="7"/>
      <c r="O176" s="1"/>
      <c r="P176" s="1"/>
      <c r="Q176" s="1"/>
      <c r="R176" s="1"/>
    </row>
  </sheetData>
  <sheetProtection algorithmName="SHA-512" hashValue="/jqs9GHD1hz5MvT2ze7oPSd4Z++iCiD9n/OGp+d382hDX9u9+GnZujnORzgTTsaKmr5ULi+cgczIUC50HOBy6g==" saltValue="++Jm7yKRDr7gpJeJiAA50Q==" spinCount="100000" sheet="1" objects="1" scenarios="1" formatCells="0" formatColumns="0" formatRows="0" insertRows="0" insertHyperlinks="0" autoFilter="0" pivotTables="0"/>
  <dataConsolidate/>
  <mergeCells count="162">
    <mergeCell ref="E96:F96"/>
    <mergeCell ref="B93:D93"/>
    <mergeCell ref="E93:F93"/>
    <mergeCell ref="B119:D119"/>
    <mergeCell ref="E119:F119"/>
    <mergeCell ref="B118:D118"/>
    <mergeCell ref="E118:F118"/>
    <mergeCell ref="M145:N148"/>
    <mergeCell ref="A60:O60"/>
    <mergeCell ref="A61:A72"/>
    <mergeCell ref="B61:F62"/>
    <mergeCell ref="G61:G62"/>
    <mergeCell ref="H61:O61"/>
    <mergeCell ref="B67:F67"/>
    <mergeCell ref="B68:F68"/>
    <mergeCell ref="B69:F69"/>
    <mergeCell ref="B70:F70"/>
    <mergeCell ref="B71:F71"/>
    <mergeCell ref="B72:F72"/>
    <mergeCell ref="T55:U55"/>
    <mergeCell ref="T45:U45"/>
    <mergeCell ref="T46:U46"/>
    <mergeCell ref="T47:U47"/>
    <mergeCell ref="T53:U53"/>
    <mergeCell ref="T54:U54"/>
    <mergeCell ref="K51:O52"/>
    <mergeCell ref="T51:U51"/>
    <mergeCell ref="T52:U52"/>
    <mergeCell ref="A31:B31"/>
    <mergeCell ref="A36:M36"/>
    <mergeCell ref="A42:P42"/>
    <mergeCell ref="K43:O44"/>
    <mergeCell ref="T43:U43"/>
    <mergeCell ref="T44:U44"/>
    <mergeCell ref="A14:C14"/>
    <mergeCell ref="A15:C15"/>
    <mergeCell ref="A16:C16"/>
    <mergeCell ref="A20:C20"/>
    <mergeCell ref="A21:C21"/>
    <mergeCell ref="A30:B30"/>
    <mergeCell ref="A6:C6"/>
    <mergeCell ref="D6:E6"/>
    <mergeCell ref="A7:C7"/>
    <mergeCell ref="D7:E7"/>
    <mergeCell ref="A12:C12"/>
    <mergeCell ref="A13:C13"/>
    <mergeCell ref="A3:C3"/>
    <mergeCell ref="D3:E3"/>
    <mergeCell ref="A4:C4"/>
    <mergeCell ref="D4:E4"/>
    <mergeCell ref="A5:C5"/>
    <mergeCell ref="D5:E5"/>
    <mergeCell ref="BF61:BF62"/>
    <mergeCell ref="B63:F63"/>
    <mergeCell ref="B64:F64"/>
    <mergeCell ref="B65:F65"/>
    <mergeCell ref="B66:F66"/>
    <mergeCell ref="J74:K74"/>
    <mergeCell ref="M74:N77"/>
    <mergeCell ref="J75:K79"/>
    <mergeCell ref="A83:O83"/>
    <mergeCell ref="V61:Y61"/>
    <mergeCell ref="Z61:AC61"/>
    <mergeCell ref="AD61:AG61"/>
    <mergeCell ref="AH61:AK61"/>
    <mergeCell ref="AL61:AO61"/>
    <mergeCell ref="AP61:AS61"/>
    <mergeCell ref="AT61:AW61"/>
    <mergeCell ref="AX61:BA61"/>
    <mergeCell ref="BB61:BE61"/>
    <mergeCell ref="A84:O84"/>
    <mergeCell ref="A85:A96"/>
    <mergeCell ref="B85:D86"/>
    <mergeCell ref="E85:F86"/>
    <mergeCell ref="G85:G86"/>
    <mergeCell ref="H85:O85"/>
    <mergeCell ref="V85:Y85"/>
    <mergeCell ref="Z85:AC85"/>
    <mergeCell ref="AD85:AG85"/>
    <mergeCell ref="B88:D88"/>
    <mergeCell ref="E88:F88"/>
    <mergeCell ref="B89:D89"/>
    <mergeCell ref="E89:F89"/>
    <mergeCell ref="B90:D90"/>
    <mergeCell ref="E90:F90"/>
    <mergeCell ref="B91:D91"/>
    <mergeCell ref="E91:F91"/>
    <mergeCell ref="B92:D92"/>
    <mergeCell ref="E92:F92"/>
    <mergeCell ref="B94:D94"/>
    <mergeCell ref="E94:F94"/>
    <mergeCell ref="B95:D95"/>
    <mergeCell ref="E95:F95"/>
    <mergeCell ref="B96:D96"/>
    <mergeCell ref="AH85:AK85"/>
    <mergeCell ref="AL85:AO85"/>
    <mergeCell ref="AP85:AS85"/>
    <mergeCell ref="AT85:AW85"/>
    <mergeCell ref="AX85:BA85"/>
    <mergeCell ref="BB85:BE85"/>
    <mergeCell ref="BF85:BF86"/>
    <mergeCell ref="B87:D87"/>
    <mergeCell ref="E87:F87"/>
    <mergeCell ref="M98:N102"/>
    <mergeCell ref="A107:O107"/>
    <mergeCell ref="A108:A119"/>
    <mergeCell ref="B108:D109"/>
    <mergeCell ref="E108:F109"/>
    <mergeCell ref="G108:G109"/>
    <mergeCell ref="H108:O108"/>
    <mergeCell ref="V108:Y108"/>
    <mergeCell ref="Z108:AC108"/>
    <mergeCell ref="B111:D111"/>
    <mergeCell ref="E111:F111"/>
    <mergeCell ref="B112:D112"/>
    <mergeCell ref="E112:F112"/>
    <mergeCell ref="B113:D113"/>
    <mergeCell ref="E113:F113"/>
    <mergeCell ref="B114:D114"/>
    <mergeCell ref="E114:F114"/>
    <mergeCell ref="B115:D115"/>
    <mergeCell ref="E115:F115"/>
    <mergeCell ref="B116:D116"/>
    <mergeCell ref="E116:F116"/>
    <mergeCell ref="B117:D117"/>
    <mergeCell ref="E117:F117"/>
    <mergeCell ref="AD108:AG108"/>
    <mergeCell ref="AH108:AK108"/>
    <mergeCell ref="AL108:AO108"/>
    <mergeCell ref="AP108:AS108"/>
    <mergeCell ref="AT108:AW108"/>
    <mergeCell ref="AX108:BA108"/>
    <mergeCell ref="BB108:BE108"/>
    <mergeCell ref="BF108:BF109"/>
    <mergeCell ref="B110:D110"/>
    <mergeCell ref="E110:F110"/>
    <mergeCell ref="M121:N125"/>
    <mergeCell ref="A131:O131"/>
    <mergeCell ref="A132:A143"/>
    <mergeCell ref="B132:F133"/>
    <mergeCell ref="G132:G133"/>
    <mergeCell ref="H132:O132"/>
    <mergeCell ref="V132:Y132"/>
    <mergeCell ref="Z132:AC132"/>
    <mergeCell ref="AD132:AG132"/>
    <mergeCell ref="B136:F136"/>
    <mergeCell ref="B137:F137"/>
    <mergeCell ref="B138:F138"/>
    <mergeCell ref="B139:F139"/>
    <mergeCell ref="B140:F140"/>
    <mergeCell ref="B141:F141"/>
    <mergeCell ref="B142:F142"/>
    <mergeCell ref="B143:F143"/>
    <mergeCell ref="AH132:AK132"/>
    <mergeCell ref="AL132:AO132"/>
    <mergeCell ref="AP132:AS132"/>
    <mergeCell ref="AT132:AW132"/>
    <mergeCell ref="AX132:BA132"/>
    <mergeCell ref="BB132:BE132"/>
    <mergeCell ref="BF132:BF133"/>
    <mergeCell ref="B134:F134"/>
    <mergeCell ref="B135:F135"/>
  </mergeCells>
  <conditionalFormatting sqref="D32">
    <cfRule type="cellIs" dxfId="1" priority="1" stopIfTrue="1" operator="notEqual">
      <formula>$D$13</formula>
    </cfRule>
  </conditionalFormatting>
  <dataValidations count="23">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xr:uid="{12F41D36-D806-4FBF-9A52-4BE085B1058B}"/>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xr:uid="{CF43E91C-A0BA-4609-825A-3032B893E2DE}"/>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xr:uid="{AE753EE6-237E-4806-A7C7-F80B6C17937E}"/>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xr:uid="{1C47DF91-B3AD-4C40-A737-78B971196BC8}"/>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xr:uid="{4F50DE4D-11AB-4F90-A35C-0B5272A83306}"/>
    <dataValidation type="list" allowBlank="1" showInputMessage="1" showErrorMessage="1" prompt="Selezionare, se applicabile, il 50% del FESR in caso di PMI - Art. 20 del Reg.(UE) n.651/2014  (cfr. Manuale par.9.6.4) / Select, if applicable, 50% ERDFin case of SMEs - Art. 20 Reg.(UE)651/2014 (ref. manual par. 9.6.4)" sqref="D15" xr:uid="{00FCA2B6-0D4E-4DB8-B4B5-B3F1839BBF54}">
      <formula1>$F$14:$F$15</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0:H119 H63:H72 H87:H96 H134:H143" xr:uid="{4528C490-0DE4-4AE6-B502-BC7C1AB6F725}">
      <formula1>$X$31:$X$32</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xr:uid="{D85BDFE6-10FE-49B9-8E8A-154FFB9752C8}"/>
    <dataValidation type="list" allowBlank="1" showInputMessage="1" showErrorMessage="1" promptTitle="Menù a tendina / Dropdown menu" prompt="Seleziona una delle opzioni / select one option" sqref="B28:B29" xr:uid="{84868B02-578C-4F59-8E12-E4AE533853A2}">
      <formula1>$E$28:$E$29</formula1>
    </dataValidation>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xr:uid="{E00CAAD5-CFE0-41B9-8495-C3157427C75A}"/>
    <dataValidation errorStyle="warning" allowBlank="1" showInputMessage="1" showErrorMessage="1" sqref="O144" xr:uid="{B943C62A-77C9-43C3-B063-0EE660591933}"/>
    <dataValidation allowBlank="1" showInputMessage="1" showErrorMessage="1" prompt="Calcolato automaticamente / automatically calculated" sqref="D16" xr:uid="{3806AC27-9FBB-48C6-BBC3-6B5FC061F283}"/>
    <dataValidation allowBlank="1" showInputMessage="1" showErrorMessage="1" prompt="Elencare e giustificare l’impiego di attrezzature per il progetto / List and justify the use of equipment for the project _x000a__x000a_" sqref="B110:D119" xr:uid="{59DAD1F1-AA9D-4A07-A8E9-F4B4251DDCCA}"/>
    <dataValidation allowBlank="1" showInputMessage="1" showErrorMessage="1" prompt="Elencare e giustificare i viaggi previsti / list and justify the travel and accomodation costs" sqref="B63:F72" xr:uid="{A86912B1-AE58-48D7-9A52-3F5CD0CF160A}"/>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87:D96" xr:uid="{D5218867-F40C-4E1C-A845-DC3E18927869}"/>
    <dataValidation type="list" operator="equal" allowBlank="1" showInputMessage="1" promptTitle="Menù a tendina / Dropdown menu" prompt="Seleziona una delle opzioni / Select one option" sqref="D7:E7" xr:uid="{B83990DE-9E41-4BB7-AEA6-0BF63C65E325}">
      <formula1>$F$6:$F$7</formula1>
    </dataValidation>
    <dataValidation type="list" operator="equal" allowBlank="1" showInputMessage="1" showErrorMessage="1" promptTitle="Menù a tendina / Dropdown menu" prompt="Seleziona una delle opzioni / select one option" sqref="D6:E6" xr:uid="{637EDE6C-1136-4E0F-B940-93C9999F36F6}">
      <formula1>$F$3:$F$4</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xr:uid="{AE967640-74F2-4C4E-81B6-2D282D109784}"/>
    <dataValidation allowBlank="1" showInputMessage="1" showErrorMessage="1" prompt="Si calcola automaticamente, al netto di eventuali entrate nette e cofinanziamento aggiuntivo / Automatically calculated, considering the eventually net revenue + additional co-financing" sqref="D14" xr:uid="{DE02423F-CC5A-4B82-AD76-A397B9EC9C83}"/>
    <dataValidation type="list" allowBlank="1" showInputMessage="1" showErrorMessage="1" promptTitle="Menù a tendina / Dropdown menu" prompt="Seleziona una delle opzioni / select one option" sqref="D21" xr:uid="{09DE37C0-DA33-4BCE-BA43-B6958BDF09D3}">
      <formula1>$F$18:$F$20</formula1>
    </dataValidation>
    <dataValidation allowBlank="1" showInputMessage="1" showErrorMessage="1" prompt="Dato preimpostato, editabile_x000a_" sqref="O48:R48" xr:uid="{1FF85B6D-F5C5-4C6C-95C5-A612C740BEA0}">
      <formula1>0</formula1>
      <formula2>0</formula2>
    </dataValidation>
    <dataValidation allowBlank="1" showErrorMessage="1" promptTitle="Menù a tendina / Menu déroulant" prompt="Seleziona una delle opzioni / Choisissez une option" sqref="E87:F96 B134:F143 E110:F119" xr:uid="{66EE1BF4-A90A-4103-A41A-5F53C7729621}"/>
    <dataValidation type="list" allowBlank="1" showInputMessage="1" showErrorMessage="1" promptTitle="Menù a tendina / Dropdown menu" prompt="Seleziona una delle opzioni / Select one option" sqref="K134:K143 K63:K72 K87:K96 K110:K119" xr:uid="{4F07CCEE-55AF-4B72-9890-38173AE845CE}">
      <formula1>$R$31:$R$46</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8" manualBreakCount="8">
    <brk id="33" max="14" man="1"/>
    <brk id="49" max="14" man="1"/>
    <brk id="60" max="14" man="1"/>
    <brk id="85" max="16383" man="1"/>
    <brk id="111" max="14" man="1"/>
    <brk id="136" max="14" man="1"/>
    <brk id="162" max="14" man="1"/>
    <brk id="175" max="14"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enù a tendina / Dropdrown menu" prompt="Seleziona una delle opzioni / Select one option" xr:uid="{F976FE49-714A-4DF7-B687-107854645B6C}">
          <x14:formula1>
            <xm:f>Page_2!$A$46:$A$48</xm:f>
          </x14:formula1>
          <xm:sqref>J87:J96 J63:J72 J134:J143 J110:J119</xm:sqref>
        </x14:dataValidation>
        <x14:dataValidation type="list" allowBlank="1" showInputMessage="1" showErrorMessage="1" promptTitle="Menù a tendina / Dropdown menu" prompt="Seleziona una delle opzioni / Select one option" xr:uid="{7F859EFD-809F-4A3F-A67E-ACA801A0F6CF}">
          <x14:formula1>
            <xm:f>Page_2!$A$34:$A$38</xm:f>
          </x14:formula1>
          <xm:sqref>I63:I72 I134:I143 I87:I96 I110:I119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Page_1</vt:lpstr>
      <vt:lpstr>Page_2</vt:lpstr>
      <vt:lpstr>LP_PP1</vt:lpstr>
      <vt:lpstr>PP2</vt:lpstr>
      <vt:lpstr>PP3</vt:lpstr>
      <vt:lpstr>PP4</vt:lpstr>
      <vt:lpstr>PP5</vt:lpstr>
      <vt:lpstr>PP6</vt:lpstr>
      <vt:lpstr>PP7</vt:lpstr>
      <vt:lpstr>PP8</vt:lpstr>
      <vt:lpstr>Riepilogo_Summary</vt:lpstr>
      <vt:lpstr>LP_PP1!Area_stampa</vt:lpstr>
      <vt:lpstr>Page_1!Area_stampa</vt:lpstr>
      <vt:lpstr>Page_2!Area_stampa</vt:lpstr>
      <vt:lpstr>'PP2'!Area_stampa</vt:lpstr>
      <vt:lpstr>'PP3'!Area_stampa</vt:lpstr>
      <vt:lpstr>'PP4'!Area_stampa</vt:lpstr>
      <vt:lpstr>'PP5'!Area_stampa</vt:lpstr>
      <vt:lpstr>'PP6'!Area_stampa</vt:lpstr>
      <vt:lpstr>'PP7'!Area_stampa</vt:lpstr>
      <vt:lpstr>'PP8'!Area_stampa</vt:lpstr>
      <vt:lpstr>Riepilogo_Summary!Area_stampa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sambataro marco</dc:creator>
  <cp:lastModifiedBy>Marco Sambataro</cp:lastModifiedBy>
  <cp:lastPrinted>2016-06-21T15:40:04Z</cp:lastPrinted>
  <dcterms:created xsi:type="dcterms:W3CDTF">2015-07-23T08:12:50Z</dcterms:created>
  <dcterms:modified xsi:type="dcterms:W3CDTF">2022-03-17T17:09:13Z</dcterms:modified>
</cp:coreProperties>
</file>